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ommentsmeta4" ContentType="application/binary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Override PartName="/xl/commentsmeta3" ContentType="application/binar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meta2" ContentType="application/binary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meta1" ContentType="application/binary"/>
  <Override PartName="/xl/sharedStrings.xml" ContentType="application/vnd.openxmlformats-officedocument.spreadsheetml.sharedStrings+xml"/>
  <Override PartName="/xl/commentsmeta0" ContentType="application/binary"/>
  <Override PartName="/xl/commentsmeta5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-60" windowWidth="18915" windowHeight="7740" activeTab="6"/>
  </bookViews>
  <sheets>
    <sheet name="Reto 1" sheetId="1" r:id="rId1"/>
    <sheet name="Reto 2" sheetId="2" r:id="rId2"/>
    <sheet name="Reto 3" sheetId="3" r:id="rId3"/>
    <sheet name="Reto 4" sheetId="4" r:id="rId4"/>
    <sheet name="Reto 5" sheetId="5" r:id="rId5"/>
    <sheet name="Reto 6" sheetId="6" r:id="rId6"/>
    <sheet name="Total asignatura" sheetId="7" r:id="rId7"/>
  </sheets>
  <calcPr calcId="125725"/>
  <extLst>
    <ext uri="GoogleSheetsCustomDataVersion1">
      <go:sheetsCustomData xmlns:go="http://customooxmlschemas.google.com/" r:id="rId11" roundtripDataSignature="AMtx7mjfbqVfNpHccNQU+bY251owraQ59g=="/>
    </ext>
  </extLst>
</workbook>
</file>

<file path=xl/calcChain.xml><?xml version="1.0" encoding="utf-8"?>
<calcChain xmlns="http://schemas.openxmlformats.org/spreadsheetml/2006/main">
  <c r="D127" i="6"/>
  <c r="D115"/>
  <c r="D103"/>
  <c r="D91"/>
  <c r="D79"/>
  <c r="D67"/>
  <c r="D55"/>
  <c r="D43"/>
  <c r="D31"/>
  <c r="D19"/>
  <c r="C7" s="1"/>
  <c r="J12"/>
  <c r="C4"/>
  <c r="D127" i="5"/>
  <c r="D115"/>
  <c r="D103"/>
  <c r="D91"/>
  <c r="D79"/>
  <c r="D67"/>
  <c r="D55"/>
  <c r="D43"/>
  <c r="D31"/>
  <c r="D19"/>
  <c r="C7" s="1"/>
  <c r="J12"/>
  <c r="C4"/>
  <c r="D127" i="4"/>
  <c r="D115"/>
  <c r="D103"/>
  <c r="D91"/>
  <c r="D79"/>
  <c r="D67"/>
  <c r="D55"/>
  <c r="D43"/>
  <c r="D31"/>
  <c r="D19"/>
  <c r="C7" s="1"/>
  <c r="E7" s="1"/>
  <c r="J12"/>
  <c r="C4"/>
  <c r="D127" i="3"/>
  <c r="D115"/>
  <c r="D103"/>
  <c r="D91"/>
  <c r="D79"/>
  <c r="D67"/>
  <c r="D55"/>
  <c r="D43"/>
  <c r="D31"/>
  <c r="D19"/>
  <c r="J12"/>
  <c r="C7"/>
  <c r="E7" s="1"/>
  <c r="C4"/>
  <c r="J12" i="2"/>
  <c r="E7" i="1"/>
  <c r="E4" i="7"/>
  <c r="D3"/>
  <c r="D127" i="2"/>
  <c r="D115"/>
  <c r="D103"/>
  <c r="D91"/>
  <c r="D79"/>
  <c r="D67"/>
  <c r="D55"/>
  <c r="D43"/>
  <c r="D31"/>
  <c r="D19"/>
  <c r="C7" s="1"/>
  <c r="C4"/>
  <c r="D127" i="1"/>
  <c r="D115"/>
  <c r="D103"/>
  <c r="D91"/>
  <c r="D79"/>
  <c r="D67"/>
  <c r="D55"/>
  <c r="D43"/>
  <c r="D31"/>
  <c r="D19"/>
  <c r="C7" s="1"/>
  <c r="J12"/>
  <c r="C4"/>
  <c r="E7" i="6" l="1"/>
  <c r="C8"/>
  <c r="E8" s="1"/>
  <c r="E7" i="5"/>
  <c r="C8"/>
  <c r="E8" s="1"/>
  <c r="C8" i="4"/>
  <c r="E8" s="1"/>
  <c r="C8" i="3"/>
  <c r="E8" s="1"/>
  <c r="C8" i="7"/>
  <c r="C8" i="1"/>
  <c r="F8" i="7"/>
  <c r="E7" i="2"/>
  <c r="D8" i="7"/>
  <c r="C8" i="2"/>
  <c r="E8" i="7"/>
  <c r="G8"/>
  <c r="H8" l="1"/>
  <c r="E8" i="2"/>
  <c r="D9" i="7"/>
  <c r="I8"/>
  <c r="H9"/>
  <c r="H10" s="1"/>
  <c r="F9"/>
  <c r="G9"/>
  <c r="C9"/>
  <c r="E8" i="1"/>
  <c r="G10" i="7"/>
  <c r="E9"/>
  <c r="E10" s="1"/>
  <c r="D10"/>
  <c r="F10"/>
  <c r="I9" l="1"/>
  <c r="C10"/>
  <c r="I10" s="1"/>
  <c r="J8" s="1"/>
  <c r="J9" l="1"/>
</calcChain>
</file>

<file path=xl/comments1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SXS/0kMEGDWXIXP10WdbpC1vxvg=="/>
    </ext>
  </extLst>
</comments>
</file>

<file path=xl/comments2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Borrad la información etiquetada como EJEMPLO y substituirla por información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i91n2njuC87nvD/+1OrHoxw1oz7Q=="/>
    </ext>
  </extLst>
</comments>
</file>

<file path=xl/comments3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Borrad la información etiquetada como EJEMPLO y substituirla por información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b9CWisO7JJ/rIdLB+nyvU5PJOJg=="/>
    </ext>
  </extLst>
</comments>
</file>

<file path=xl/comments4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Borrad la información etiquetada como EJEMPLO y substituirla por información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vSl3n8xPulrpQPkHRkB9n363RLQ=="/>
    </ext>
  </extLst>
</comments>
</file>

<file path=xl/comments5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Borrad la información etiquetada como EJEMPLO y substituirla por información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EbIY2tzfZNlzUh1lOwvx19dn9Eg=="/>
    </ext>
  </extLst>
</comments>
</file>

<file path=xl/comments6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B12" authorId="0">
      <text>
        <r>
          <rPr>
            <sz val="9"/>
            <color indexed="81"/>
            <rFont val="Tahoma"/>
            <family val="2"/>
          </rPr>
          <t>Borrad la información etiquetada como EJEMPLO y substituirla por información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Estimamos el tiempo mínimo de dedicación recomendado en función del tiempo de reproducción/consulta (minutos, horas) multiplicado por 2 o 3 en función de la dificultad del contenido, idioma, características del formato y la actividad que se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
En este apartado puedes incluir tareas de realización de la actividad y de consulta de los recursos de aprendizaje pero recuerda que el Proyecto Docente la asignación del TMDR los recursos se indica en el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Expresad el tiempo en horas centesimales y en intérvalos de cuartos de hora. 
Ej:
1,25 = 1h 15'
1,50 = 1h 30'
1,75 = 1h 45'
Utilitzad la "coma" para introducir los decimales.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Pw68gba9aZ7hOb0izfBI+xTlqrA=="/>
    </ext>
  </extLst>
</comments>
</file>

<file path=xl/sharedStrings.xml><?xml version="1.0" encoding="utf-8"?>
<sst xmlns="http://schemas.openxmlformats.org/spreadsheetml/2006/main" count="503" uniqueCount="75">
  <si>
    <t>h,min.</t>
  </si>
  <si>
    <t>Temps total dedicació activitat</t>
  </si>
  <si>
    <t>Lectura comprensiva</t>
  </si>
  <si>
    <t>1 h</t>
  </si>
  <si>
    <t>N*3</t>
  </si>
  <si>
    <t>4 h</t>
  </si>
  <si>
    <t>Àudio</t>
  </si>
  <si>
    <t>-</t>
  </si>
  <si>
    <t>N*2/ N*3</t>
  </si>
  <si>
    <t>3N /4N</t>
  </si>
  <si>
    <t>Vídeo</t>
  </si>
  <si>
    <t>Revisar textos</t>
  </si>
  <si>
    <t>Assignatura</t>
  </si>
  <si>
    <t>Total</t>
  </si>
  <si>
    <t>% Total</t>
  </si>
  <si>
    <t>SIMULADOR TIC-TAC</t>
  </si>
  <si>
    <t>RETO 1:</t>
  </si>
  <si>
    <t>Número de créditos (1 ECTS; 1,5 ECTS; 2 ECTS):</t>
  </si>
  <si>
    <t>Horas</t>
  </si>
  <si>
    <t>(Título del RETO)</t>
  </si>
  <si>
    <t>Tiempo de organización y planificación personal:</t>
  </si>
  <si>
    <t>del tiempo del RETO</t>
  </si>
  <si>
    <t>Actividad 1</t>
  </si>
  <si>
    <t>Descripción de tareas</t>
  </si>
  <si>
    <t>Tiempo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</si>
  <si>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</si>
  <si>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</si>
  <si>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</si>
  <si>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</si>
  <si>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</si>
  <si>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</si>
  <si>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</si>
  <si>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</si>
  <si>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</si>
  <si>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Tiempo de realización de la actividad y de trabajo con el contenido:</t>
  </si>
  <si>
    <t>Tiempo total dedicación actividad</t>
  </si>
  <si>
    <t>Participar en el debate (EJEMPLO)</t>
  </si>
  <si>
    <t>Elaboración de mapa conceptual (EJEMPLO)</t>
  </si>
  <si>
    <t>Presentación trabajo final (EJEMPLO)</t>
  </si>
  <si>
    <t xml:space="preserve">Leer contribuciones compañeros </t>
  </si>
  <si>
    <t>Realizar 2 aportaciones relevantes</t>
  </si>
  <si>
    <t>Lectura de artículos</t>
  </si>
  <si>
    <t>Elaboración del mapa</t>
  </si>
  <si>
    <t>Elaboración de la presentación</t>
  </si>
  <si>
    <t>Redactar documento</t>
  </si>
  <si>
    <t>Revisar formato</t>
  </si>
  <si>
    <t xml:space="preserve">Leer la síntesi del profesor col·laborador </t>
  </si>
  <si>
    <t>CONVERSOR HEXAGESIMAL&gt;&gt; CENTESIMAL</t>
  </si>
  <si>
    <t>Introduce el número de minutos:</t>
  </si>
  <si>
    <t>Resultado conversión centesimal:</t>
  </si>
  <si>
    <t>ORIENTACIONES PARA LA ESTIMACIÓN DEL TIEMPO MÍNIMO DE DEDICACIÓN RECOMENDADO (TMDR) EN FUNCIÓN DEL TIPO DE CONTENIDO/FORMATO</t>
  </si>
  <si>
    <t>Formatos</t>
  </si>
  <si>
    <t>Texto (Módulo UOC)</t>
  </si>
  <si>
    <t>Número de páginas</t>
  </si>
  <si>
    <t>50 páginas</t>
  </si>
  <si>
    <t>Horas de trabajo dirigido (N)</t>
  </si>
  <si>
    <t>Horas de trabajo autónomo (A)</t>
  </si>
  <si>
    <t>Anotaciones, búsqueda de información ...</t>
  </si>
  <si>
    <t>Lectura del módulo</t>
  </si>
  <si>
    <t>Hacer bibliografía</t>
  </si>
  <si>
    <t>N (Duración en minutos)</t>
  </si>
  <si>
    <t>Total horas(N+A=Total horas/minutos)</t>
  </si>
  <si>
    <t>Visualizar 2 vídeos</t>
  </si>
  <si>
    <t>Asignatura</t>
  </si>
  <si>
    <t>Créditos:</t>
  </si>
  <si>
    <t>Horas:</t>
  </si>
  <si>
    <t>Nombre de la asignatura</t>
  </si>
  <si>
    <t>RET0 1</t>
  </si>
  <si>
    <t>RETO 2</t>
  </si>
  <si>
    <t>RETO 3</t>
  </si>
  <si>
    <t>RETO 4</t>
  </si>
  <si>
    <t>RETO 5</t>
  </si>
  <si>
    <t>RETO 6</t>
  </si>
  <si>
    <t>Tiempo de realización de la actividad y de trabajo con el contenido</t>
  </si>
  <si>
    <t>Tiempo de organización y planificación personal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</si>
</sst>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CC99"/>
        <b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ck">
        <color rgb="FF3C78D8"/>
      </left>
      <right style="thick">
        <color rgb="FFFFFFFF"/>
      </right>
      <top style="thick">
        <color rgb="FF3C78D8"/>
      </top>
      <bottom style="thick">
        <color rgb="FFFFFFFF"/>
      </bottom>
      <diagonal/>
    </border>
    <border>
      <left style="thick">
        <color rgb="FFFFFFFF"/>
      </left>
      <right/>
      <top style="thick">
        <color rgb="FF3C78D8"/>
      </top>
      <bottom style="thick">
        <color rgb="FFFFFFFF"/>
      </bottom>
      <diagonal/>
    </border>
    <border>
      <left/>
      <right style="thick">
        <color rgb="FF3C78D8"/>
      </right>
      <top style="thick">
        <color rgb="FF3C78D8"/>
      </top>
      <bottom style="thick">
        <color rgb="FFFFFFFF"/>
      </bottom>
      <diagonal/>
    </border>
    <border>
      <left style="thick">
        <color rgb="FF3C78D8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3C78D8"/>
      </right>
      <top style="thick">
        <color rgb="FFFFFFFF"/>
      </top>
      <bottom style="thick">
        <color rgb="FFFFFFFF"/>
      </bottom>
      <diagonal/>
    </border>
    <border>
      <left style="thick">
        <color rgb="FF3C78D8"/>
      </left>
      <right style="thick">
        <color rgb="FFFFFFFF"/>
      </right>
      <top style="thick">
        <color rgb="FFFFFFFF"/>
      </top>
      <bottom style="thick">
        <color rgb="FF3C78D8"/>
      </bottom>
      <diagonal/>
    </border>
    <border>
      <left style="thick">
        <color rgb="FFFFFFFF"/>
      </left>
      <right/>
      <top style="thick">
        <color rgb="FFFFFFFF"/>
      </top>
      <bottom style="thick">
        <color rgb="FF3C78D8"/>
      </bottom>
      <diagonal/>
    </border>
    <border>
      <left/>
      <right style="thick">
        <color rgb="FF3C78D8"/>
      </right>
      <top style="thick">
        <color rgb="FFFFFFFF"/>
      </top>
      <bottom style="thick">
        <color rgb="FF3C78D8"/>
      </bottom>
      <diagonal/>
    </border>
    <border>
      <left/>
      <right/>
      <top style="thick">
        <color rgb="FF3C78D8"/>
      </top>
      <bottom style="thin">
        <color rgb="FF000000"/>
      </bottom>
      <diagonal/>
    </border>
    <border>
      <left/>
      <right style="thin">
        <color rgb="FF000000"/>
      </right>
      <top style="thick">
        <color rgb="FF3C78D8"/>
      </top>
      <bottom style="thin">
        <color rgb="FF000000"/>
      </bottom>
      <diagonal/>
    </border>
    <border>
      <left style="thin">
        <color rgb="FF000000"/>
      </left>
      <right/>
      <top style="thick">
        <color rgb="FF3C78D8"/>
      </top>
      <bottom style="thin">
        <color rgb="FF000000"/>
      </bottom>
      <diagonal/>
    </border>
    <border>
      <left/>
      <right style="thick">
        <color rgb="FF3C78D8"/>
      </right>
      <top style="thick">
        <color rgb="FF3C78D8"/>
      </top>
      <bottom style="thin">
        <color rgb="FF000000"/>
      </bottom>
      <diagonal/>
    </border>
    <border>
      <left style="thick">
        <color rgb="FF3C78D8"/>
      </left>
      <right style="thin">
        <color rgb="FF000000"/>
      </right>
      <top/>
      <bottom style="thick">
        <color rgb="FF3C78D8"/>
      </bottom>
      <diagonal/>
    </border>
    <border>
      <left style="thin">
        <color rgb="FF000000"/>
      </left>
      <right/>
      <top style="thin">
        <color rgb="FF000000"/>
      </top>
      <bottom style="thick">
        <color rgb="FF3C78D8"/>
      </bottom>
      <diagonal/>
    </border>
    <border>
      <left/>
      <right style="thin">
        <color rgb="FF000000"/>
      </right>
      <top style="thin">
        <color rgb="FF000000"/>
      </top>
      <bottom style="thick">
        <color rgb="FF3C78D8"/>
      </bottom>
      <diagonal/>
    </border>
    <border>
      <left style="thin">
        <color rgb="FF000000"/>
      </left>
      <right/>
      <top/>
      <bottom style="thick">
        <color rgb="FF3C7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medium">
        <color rgb="FFFFFFFF"/>
      </right>
      <top style="medium">
        <color rgb="FF4A86E8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4A86E8"/>
      </top>
      <bottom style="medium">
        <color rgb="FFFFFFFF"/>
      </bottom>
      <diagonal/>
    </border>
    <border>
      <left style="medium">
        <color rgb="FFFFFFFF"/>
      </left>
      <right style="medium">
        <color rgb="FF4A86E8"/>
      </right>
      <top style="medium">
        <color rgb="FF4A86E8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4A86E8"/>
      </left>
      <right/>
      <top style="medium">
        <color rgb="FFFFFFFF"/>
      </top>
      <bottom style="medium">
        <color rgb="FF4A86E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4A86E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4A86E8"/>
      </bottom>
      <diagonal/>
    </border>
    <border>
      <left style="medium">
        <color rgb="FFFFFFFF"/>
      </left>
      <right style="medium">
        <color rgb="FF4A86E8"/>
      </right>
      <top style="medium">
        <color rgb="FFFFFFFF"/>
      </top>
      <bottom style="medium">
        <color rgb="FF4A86E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4A86E8"/>
      </left>
      <right/>
      <top style="medium">
        <color rgb="FF4A86E8"/>
      </top>
      <bottom/>
      <diagonal/>
    </border>
    <border>
      <left/>
      <right/>
      <top style="medium">
        <color rgb="FF4A86E8"/>
      </top>
      <bottom/>
      <diagonal/>
    </border>
    <border>
      <left/>
      <right style="medium">
        <color rgb="FF4A86E8"/>
      </right>
      <top style="medium">
        <color rgb="FF4A86E8"/>
      </top>
      <bottom/>
      <diagonal/>
    </border>
    <border>
      <left style="medium">
        <color rgb="FF4A86E8"/>
      </left>
      <right/>
      <top/>
      <bottom/>
      <diagonal/>
    </border>
    <border>
      <left/>
      <right style="medium">
        <color rgb="FF4A86E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4A86E8"/>
      </right>
      <top style="medium">
        <color rgb="FFFFFFFF"/>
      </top>
      <bottom style="medium">
        <color rgb="FFFFFFFF"/>
      </bottom>
      <diagonal/>
    </border>
    <border>
      <left style="medium">
        <color rgb="FF4A86E8"/>
      </left>
      <right style="thin">
        <color rgb="FF000000"/>
      </right>
      <top style="medium">
        <color rgb="FF4A86E8"/>
      </top>
      <bottom style="thin">
        <color rgb="FFFFFFFF"/>
      </bottom>
      <diagonal/>
    </border>
    <border>
      <left style="thin">
        <color rgb="FF000000"/>
      </left>
      <right/>
      <top style="medium">
        <color rgb="FF4A86E8"/>
      </top>
      <bottom style="thin">
        <color rgb="FF000000"/>
      </bottom>
      <diagonal/>
    </border>
    <border>
      <left/>
      <right style="medium">
        <color rgb="FF4A86E8"/>
      </right>
      <top style="medium">
        <color rgb="FF4A86E8"/>
      </top>
      <bottom style="thin">
        <color rgb="FF000000"/>
      </bottom>
      <diagonal/>
    </border>
    <border>
      <left style="medium">
        <color rgb="FF4A86E8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medium">
        <color rgb="FF4A86E8"/>
      </right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thin">
        <color rgb="FF000000"/>
      </right>
      <top style="thin">
        <color rgb="FFFFFFFF"/>
      </top>
      <bottom style="medium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4A86E8"/>
      </bottom>
      <diagonal/>
    </border>
    <border>
      <left style="thin">
        <color rgb="FF000000"/>
      </left>
      <right style="medium">
        <color rgb="FF4A86E8"/>
      </right>
      <top style="thin">
        <color rgb="FF000000"/>
      </top>
      <bottom style="medium">
        <color rgb="FF4A86E8"/>
      </bottom>
      <diagonal/>
    </border>
    <border>
      <left/>
      <right style="medium">
        <color rgb="FFFFFFFF"/>
      </right>
      <top style="thick">
        <color rgb="FF4A86E8"/>
      </top>
      <bottom style="medium">
        <color rgb="FFFFFFFF"/>
      </bottom>
      <diagonal/>
    </border>
    <border>
      <left style="medium">
        <color rgb="FF4A86E8"/>
      </left>
      <right style="medium">
        <color rgb="FFFFFFFF"/>
      </right>
      <top style="thick">
        <color rgb="FF4A86E8"/>
      </top>
      <bottom style="medium">
        <color rgb="FFFFFFFF"/>
      </bottom>
      <diagonal/>
    </border>
    <border>
      <left style="medium">
        <color rgb="FF4A86E8"/>
      </left>
      <right style="thick">
        <color rgb="FF4A86E8"/>
      </right>
      <top style="thick">
        <color rgb="FF4A86E8"/>
      </top>
      <bottom style="medium">
        <color rgb="FFFFFFFF"/>
      </bottom>
      <diagonal/>
    </border>
    <border>
      <left style="thin">
        <color rgb="FF000000"/>
      </left>
      <right style="thick">
        <color rgb="FF4A86E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4A86E8"/>
      </bottom>
      <diagonal/>
    </border>
    <border>
      <left style="thin">
        <color rgb="FF000000"/>
      </left>
      <right style="thick">
        <color rgb="FF4A86E8"/>
      </right>
      <top style="thin">
        <color rgb="FF000000"/>
      </top>
      <bottom style="thick">
        <color rgb="FF4A86E8"/>
      </bottom>
      <diagonal/>
    </border>
    <border>
      <left style="medium">
        <color rgb="FF4A86E8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4A86E8"/>
      </right>
      <top/>
      <bottom style="medium">
        <color rgb="FFFFFFFF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9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1" fillId="2" borderId="0" xfId="0" applyFont="1" applyFill="1" applyAlignment="1"/>
    <xf numFmtId="0" fontId="11" fillId="0" borderId="0" xfId="0" applyFont="1" applyAlignment="1"/>
    <xf numFmtId="0" fontId="12" fillId="0" borderId="0" xfId="0" applyFont="1" applyAlignment="1"/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11" fillId="2" borderId="0" xfId="0" applyFont="1" applyFill="1"/>
    <xf numFmtId="10" fontId="16" fillId="5" borderId="12" xfId="0" applyNumberFormat="1" applyFont="1" applyFill="1" applyBorder="1" applyAlignment="1">
      <alignment horizontal="right" vertical="top"/>
    </xf>
    <xf numFmtId="0" fontId="11" fillId="5" borderId="13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horizontal="right" vertical="top" wrapText="1"/>
    </xf>
    <xf numFmtId="10" fontId="16" fillId="5" borderId="17" xfId="0" applyNumberFormat="1" applyFont="1" applyFill="1" applyBorder="1" applyAlignment="1">
      <alignment horizontal="right" vertical="top"/>
    </xf>
    <xf numFmtId="0" fontId="3" fillId="0" borderId="0" xfId="0" applyFont="1" applyAlignment="1"/>
    <xf numFmtId="0" fontId="13" fillId="3" borderId="18" xfId="0" applyFont="1" applyFill="1" applyBorder="1" applyAlignment="1">
      <alignment horizontal="center"/>
    </xf>
    <xf numFmtId="20" fontId="16" fillId="0" borderId="0" xfId="0" applyNumberFormat="1" applyFont="1" applyAlignment="1">
      <alignment horizontal="center"/>
    </xf>
    <xf numFmtId="0" fontId="13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8" xfId="0" applyFont="1" applyBorder="1" applyAlignment="1">
      <alignment wrapText="1"/>
    </xf>
    <xf numFmtId="2" fontId="17" fillId="0" borderId="18" xfId="0" applyNumberFormat="1" applyFont="1" applyBorder="1" applyAlignment="1"/>
    <xf numFmtId="22" fontId="11" fillId="0" borderId="0" xfId="0" applyNumberFormat="1" applyFont="1" applyAlignment="1"/>
    <xf numFmtId="0" fontId="16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4" fontId="16" fillId="4" borderId="25" xfId="0" applyNumberFormat="1" applyFont="1" applyFill="1" applyBorder="1" applyAlignment="1"/>
    <xf numFmtId="0" fontId="16" fillId="0" borderId="26" xfId="0" applyFont="1" applyBorder="1" applyAlignment="1"/>
    <xf numFmtId="0" fontId="3" fillId="0" borderId="18" xfId="0" applyFont="1" applyBorder="1" applyAlignment="1">
      <alignment wrapText="1"/>
    </xf>
    <xf numFmtId="2" fontId="3" fillId="0" borderId="18" xfId="0" applyNumberFormat="1" applyFont="1" applyBorder="1" applyAlignment="1"/>
    <xf numFmtId="20" fontId="11" fillId="0" borderId="0" xfId="0" applyNumberFormat="1" applyFont="1" applyAlignment="1"/>
    <xf numFmtId="0" fontId="3" fillId="0" borderId="22" xfId="0" applyFont="1" applyBorder="1" applyAlignment="1">
      <alignment wrapText="1"/>
    </xf>
    <xf numFmtId="164" fontId="18" fillId="4" borderId="34" xfId="0" applyNumberFormat="1" applyFont="1" applyFill="1" applyBorder="1" applyAlignment="1">
      <alignment horizontal="right"/>
    </xf>
    <xf numFmtId="164" fontId="18" fillId="4" borderId="1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2" fontId="3" fillId="0" borderId="0" xfId="0" applyNumberFormat="1" applyFont="1" applyAlignment="1"/>
    <xf numFmtId="0" fontId="13" fillId="3" borderId="35" xfId="0" applyFont="1" applyFill="1" applyBorder="1" applyAlignment="1">
      <alignment horizontal="center"/>
    </xf>
    <xf numFmtId="0" fontId="13" fillId="3" borderId="36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37" xfId="0" applyFont="1" applyBorder="1" applyAlignment="1">
      <alignment wrapText="1"/>
    </xf>
    <xf numFmtId="0" fontId="19" fillId="4" borderId="36" xfId="0" applyFont="1" applyFill="1" applyBorder="1" applyAlignment="1">
      <alignment horizontal="center" wrapText="1"/>
    </xf>
    <xf numFmtId="0" fontId="19" fillId="4" borderId="37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horizontal="center" wrapText="1"/>
    </xf>
    <xf numFmtId="0" fontId="19" fillId="4" borderId="25" xfId="0" applyFont="1" applyFill="1" applyBorder="1" applyAlignment="1">
      <alignment horizontal="center" wrapText="1"/>
    </xf>
    <xf numFmtId="0" fontId="19" fillId="4" borderId="26" xfId="0" applyFont="1" applyFill="1" applyBorder="1" applyAlignment="1">
      <alignment horizontal="center" wrapText="1"/>
    </xf>
    <xf numFmtId="46" fontId="11" fillId="0" borderId="0" xfId="0" applyNumberFormat="1" applyFont="1" applyAlignment="1"/>
    <xf numFmtId="2" fontId="3" fillId="0" borderId="22" xfId="0" applyNumberFormat="1" applyFont="1" applyBorder="1" applyAlignment="1"/>
    <xf numFmtId="0" fontId="13" fillId="3" borderId="1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7" xfId="0" applyFont="1" applyFill="1" applyBorder="1" applyAlignment="1">
      <alignment horizontal="left" vertical="top"/>
    </xf>
    <xf numFmtId="46" fontId="11" fillId="3" borderId="0" xfId="0" applyNumberFormat="1" applyFont="1" applyFill="1" applyAlignment="1"/>
    <xf numFmtId="46" fontId="11" fillId="3" borderId="0" xfId="0" applyNumberFormat="1" applyFont="1" applyFill="1" applyAlignment="1"/>
    <xf numFmtId="0" fontId="0" fillId="0" borderId="0" xfId="0" applyFont="1" applyAlignment="1"/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8" xfId="0" applyFont="1" applyBorder="1" applyAlignment="1">
      <alignment wrapText="1"/>
    </xf>
    <xf numFmtId="2" fontId="2" fillId="0" borderId="18" xfId="0" applyNumberFormat="1" applyFont="1" applyBorder="1" applyAlignment="1"/>
    <xf numFmtId="0" fontId="12" fillId="0" borderId="0" xfId="0" applyFont="1" applyAlignment="1"/>
    <xf numFmtId="0" fontId="2" fillId="0" borderId="2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/>
    <xf numFmtId="0" fontId="2" fillId="0" borderId="0" xfId="0" applyFont="1" applyAlignment="1">
      <alignment wrapText="1"/>
    </xf>
    <xf numFmtId="2" fontId="2" fillId="0" borderId="22" xfId="0" applyNumberFormat="1" applyFont="1" applyBorder="1" applyAlignment="1"/>
    <xf numFmtId="0" fontId="14" fillId="0" borderId="0" xfId="0" applyFont="1" applyAlignment="1"/>
    <xf numFmtId="0" fontId="8" fillId="0" borderId="22" xfId="0" applyFont="1" applyBorder="1" applyAlignment="1">
      <alignment vertical="top" wrapText="1"/>
    </xf>
    <xf numFmtId="0" fontId="14" fillId="0" borderId="27" xfId="0" applyFont="1" applyBorder="1"/>
    <xf numFmtId="0" fontId="14" fillId="0" borderId="33" xfId="0" applyFont="1" applyBorder="1"/>
    <xf numFmtId="0" fontId="20" fillId="9" borderId="22" xfId="0" applyFont="1" applyFill="1" applyBorder="1" applyAlignment="1">
      <alignment vertical="top" wrapText="1"/>
    </xf>
    <xf numFmtId="0" fontId="21" fillId="9" borderId="27" xfId="0" applyFont="1" applyFill="1" applyBorder="1"/>
    <xf numFmtId="0" fontId="21" fillId="9" borderId="33" xfId="0" applyFont="1" applyFill="1" applyBorder="1"/>
    <xf numFmtId="0" fontId="20" fillId="9" borderId="27" xfId="0" applyFont="1" applyFill="1" applyBorder="1" applyAlignment="1">
      <alignment vertical="top" wrapText="1"/>
    </xf>
    <xf numFmtId="0" fontId="20" fillId="9" borderId="33" xfId="0" applyFont="1" applyFill="1" applyBorder="1" applyAlignment="1">
      <alignment vertical="top" wrapText="1"/>
    </xf>
    <xf numFmtId="0" fontId="11" fillId="0" borderId="23" xfId="0" applyFont="1" applyBorder="1" applyAlignment="1"/>
    <xf numFmtId="0" fontId="11" fillId="0" borderId="24" xfId="0" applyFont="1" applyBorder="1" applyAlignment="1"/>
    <xf numFmtId="0" fontId="13" fillId="3" borderId="28" xfId="0" applyFont="1" applyFill="1" applyBorder="1" applyAlignment="1">
      <alignment horizontal="left" vertical="top"/>
    </xf>
    <xf numFmtId="0" fontId="13" fillId="3" borderId="29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left" vertical="top"/>
    </xf>
    <xf numFmtId="0" fontId="13" fillId="3" borderId="31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3" borderId="32" xfId="0" applyFont="1" applyFill="1" applyBorder="1" applyAlignment="1">
      <alignment horizontal="left" vertical="top"/>
    </xf>
    <xf numFmtId="0" fontId="13" fillId="3" borderId="52" xfId="0" applyFont="1" applyFill="1" applyBorder="1" applyAlignment="1">
      <alignment horizontal="left" vertical="top"/>
    </xf>
    <xf numFmtId="0" fontId="13" fillId="3" borderId="53" xfId="0" applyFont="1" applyFill="1" applyBorder="1" applyAlignment="1">
      <alignment horizontal="left" vertical="top"/>
    </xf>
    <xf numFmtId="0" fontId="13" fillId="3" borderId="54" xfId="0" applyFont="1" applyFill="1" applyBorder="1" applyAlignment="1">
      <alignment horizontal="left" vertical="top"/>
    </xf>
    <xf numFmtId="46" fontId="11" fillId="3" borderId="0" xfId="0" applyNumberFormat="1" applyFont="1" applyFill="1" applyAlignment="1"/>
    <xf numFmtId="0" fontId="8" fillId="0" borderId="2" xfId="0" applyFont="1" applyBorder="1" applyAlignment="1">
      <alignment horizontal="left" vertical="top" wrapText="1"/>
    </xf>
    <xf numFmtId="0" fontId="14" fillId="0" borderId="3" xfId="0" applyFont="1" applyBorder="1"/>
    <xf numFmtId="164" fontId="8" fillId="0" borderId="5" xfId="0" applyNumberFormat="1" applyFont="1" applyBorder="1" applyAlignment="1">
      <alignment horizontal="right"/>
    </xf>
    <xf numFmtId="0" fontId="14" fillId="0" borderId="6" xfId="0" applyFont="1" applyBorder="1"/>
    <xf numFmtId="0" fontId="8" fillId="4" borderId="8" xfId="0" applyFont="1" applyFill="1" applyBorder="1" applyAlignment="1">
      <alignment horizontal="right"/>
    </xf>
    <xf numFmtId="0" fontId="14" fillId="0" borderId="9" xfId="0" applyFont="1" applyBorder="1"/>
    <xf numFmtId="2" fontId="8" fillId="0" borderId="10" xfId="0" applyNumberFormat="1" applyFont="1" applyBorder="1" applyAlignment="1">
      <alignment horizontal="right"/>
    </xf>
    <xf numFmtId="0" fontId="14" fillId="0" borderId="11" xfId="0" applyFont="1" applyBorder="1"/>
    <xf numFmtId="2" fontId="8" fillId="0" borderId="15" xfId="0" applyNumberFormat="1" applyFont="1" applyBorder="1" applyAlignment="1">
      <alignment horizontal="right" vertical="top"/>
    </xf>
    <xf numFmtId="0" fontId="14" fillId="0" borderId="16" xfId="0" applyFont="1" applyBorder="1"/>
    <xf numFmtId="46" fontId="11" fillId="3" borderId="31" xfId="0" applyNumberFormat="1" applyFont="1" applyFill="1" applyBorder="1" applyAlignment="1"/>
    <xf numFmtId="0" fontId="1" fillId="7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18" xfId="0" applyFont="1" applyBorder="1" applyAlignment="1">
      <alignment wrapText="1"/>
    </xf>
    <xf numFmtId="0" fontId="1" fillId="8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3" fillId="0" borderId="0" xfId="0" applyFont="1" applyAlignment="1">
      <alignment horizontal="left"/>
    </xf>
    <xf numFmtId="0" fontId="13" fillId="3" borderId="38" xfId="0" applyFont="1" applyFill="1" applyBorder="1" applyAlignment="1">
      <alignment horizontal="left"/>
    </xf>
    <xf numFmtId="0" fontId="23" fillId="2" borderId="39" xfId="0" applyFont="1" applyFill="1" applyBorder="1" applyAlignment="1">
      <alignment horizontal="left" vertical="top" wrapText="1"/>
    </xf>
    <xf numFmtId="0" fontId="14" fillId="0" borderId="40" xfId="0" applyFont="1" applyBorder="1"/>
    <xf numFmtId="0" fontId="1" fillId="0" borderId="0" xfId="0" applyFont="1"/>
    <xf numFmtId="0" fontId="13" fillId="3" borderId="41" xfId="0" applyFont="1" applyFill="1" applyBorder="1" applyAlignment="1">
      <alignment horizontal="left"/>
    </xf>
    <xf numFmtId="164" fontId="8" fillId="2" borderId="18" xfId="0" applyNumberFormat="1" applyFont="1" applyFill="1" applyBorder="1" applyAlignment="1">
      <alignment horizontal="left"/>
    </xf>
    <xf numFmtId="164" fontId="8" fillId="2" borderId="42" xfId="0" applyNumberFormat="1" applyFont="1" applyFill="1" applyBorder="1" applyAlignment="1">
      <alignment horizontal="right"/>
    </xf>
    <xf numFmtId="0" fontId="13" fillId="3" borderId="43" xfId="0" applyFont="1" applyFill="1" applyBorder="1" applyAlignment="1">
      <alignment horizontal="left"/>
    </xf>
    <xf numFmtId="164" fontId="8" fillId="5" borderId="44" xfId="0" applyNumberFormat="1" applyFont="1" applyFill="1" applyBorder="1" applyAlignment="1">
      <alignment horizontal="left"/>
    </xf>
    <xf numFmtId="164" fontId="8" fillId="5" borderId="45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left"/>
    </xf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left"/>
    </xf>
    <xf numFmtId="0" fontId="13" fillId="3" borderId="48" xfId="0" applyFont="1" applyFill="1" applyBorder="1" applyAlignment="1">
      <alignment horizontal="left"/>
    </xf>
    <xf numFmtId="0" fontId="13" fillId="3" borderId="38" xfId="0" applyFont="1" applyFill="1" applyBorder="1" applyAlignment="1">
      <alignment horizontal="left" wrapText="1"/>
    </xf>
    <xf numFmtId="2" fontId="1" fillId="0" borderId="18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2" fontId="8" fillId="6" borderId="18" xfId="0" applyNumberFormat="1" applyFont="1" applyFill="1" applyBorder="1" applyAlignment="1">
      <alignment horizontal="right" vertical="center"/>
    </xf>
    <xf numFmtId="10" fontId="8" fillId="6" borderId="49" xfId="0" applyNumberFormat="1" applyFont="1" applyFill="1" applyBorder="1" applyAlignment="1">
      <alignment horizontal="right" vertical="center"/>
    </xf>
    <xf numFmtId="0" fontId="13" fillId="3" borderId="41" xfId="0" applyFont="1" applyFill="1" applyBorder="1" applyAlignment="1">
      <alignment horizontal="left" wrapText="1"/>
    </xf>
    <xf numFmtId="2" fontId="8" fillId="0" borderId="50" xfId="0" applyNumberFormat="1" applyFont="1" applyBorder="1" applyAlignment="1">
      <alignment horizontal="right" vertical="center"/>
    </xf>
    <xf numFmtId="164" fontId="8" fillId="0" borderId="50" xfId="0" applyNumberFormat="1" applyFont="1" applyBorder="1" applyAlignment="1">
      <alignment horizontal="right" vertical="center"/>
    </xf>
    <xf numFmtId="2" fontId="8" fillId="6" borderId="50" xfId="0" applyNumberFormat="1" applyFont="1" applyFill="1" applyBorder="1" applyAlignment="1">
      <alignment horizontal="right" vertical="center"/>
    </xf>
    <xf numFmtId="0" fontId="8" fillId="6" borderId="5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13" fillId="3" borderId="1" xfId="0" applyFont="1" applyFill="1" applyBorder="1" applyAlignment="1">
      <alignment horizontal="right" vertical="top" wrapText="1"/>
    </xf>
    <xf numFmtId="0" fontId="15" fillId="3" borderId="4" xfId="0" applyFont="1" applyFill="1" applyBorder="1" applyAlignment="1">
      <alignment horizontal="right" vertical="top" wrapText="1"/>
    </xf>
    <xf numFmtId="0" fontId="15" fillId="3" borderId="7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  <a:latin typeface="+mn-lt"/>
              </a:defRPr>
            </a:pPr>
            <a:r>
              <a:rPr lang="ca-ES"/>
              <a:t>CARGA DOCENTE ASIGNATURA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'Total asignatura'!$B$8</c:f>
              <c:strCache>
                <c:ptCount val="1"/>
                <c:pt idx="0">
                  <c:v>Tiempo de realización de la actividad y de trabajo con el contenido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'Total asignatura'!$C$7:$H$7</c:f>
              <c:strCache>
                <c:ptCount val="6"/>
                <c:pt idx="0">
                  <c:v>RET0 1</c:v>
                </c:pt>
                <c:pt idx="1">
                  <c:v>RETO 2</c:v>
                </c:pt>
                <c:pt idx="2">
                  <c:v>RETO 3</c:v>
                </c:pt>
                <c:pt idx="3">
                  <c:v>RETO 4</c:v>
                </c:pt>
                <c:pt idx="4">
                  <c:v>RETO 5</c:v>
                </c:pt>
                <c:pt idx="5">
                  <c:v>RETO 6</c:v>
                </c:pt>
              </c:strCache>
            </c:strRef>
          </c:cat>
          <c:val>
            <c:numRef>
              <c:f>'Total asignatura'!$C$8:$H$8</c:f>
              <c:numCache>
                <c:formatCode>0.0</c:formatCode>
                <c:ptCount val="6"/>
                <c:pt idx="0" formatCode="0.00">
                  <c:v>23.35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 asignatura'!$B$9</c:f>
              <c:strCache>
                <c:ptCount val="1"/>
                <c:pt idx="0">
                  <c:v>Tiempo de organización y planificación personal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'Total asignatura'!$C$7:$H$7</c:f>
              <c:strCache>
                <c:ptCount val="6"/>
                <c:pt idx="0">
                  <c:v>RET0 1</c:v>
                </c:pt>
                <c:pt idx="1">
                  <c:v>RETO 2</c:v>
                </c:pt>
                <c:pt idx="2">
                  <c:v>RETO 3</c:v>
                </c:pt>
                <c:pt idx="3">
                  <c:v>RETO 4</c:v>
                </c:pt>
                <c:pt idx="4">
                  <c:v>RETO 5</c:v>
                </c:pt>
                <c:pt idx="5">
                  <c:v>RETO 6</c:v>
                </c:pt>
              </c:strCache>
            </c:strRef>
          </c:cat>
          <c:val>
            <c:numRef>
              <c:f>'Total asignatura'!$C$9:$H$9</c:f>
              <c:numCache>
                <c:formatCode>0.0</c:formatCode>
                <c:ptCount val="6"/>
                <c:pt idx="0" formatCode="0.00">
                  <c:v>26.65</c:v>
                </c:pt>
                <c:pt idx="1">
                  <c:v>25</c:v>
                </c:pt>
                <c:pt idx="2">
                  <c:v>25</c:v>
                </c:pt>
                <c:pt idx="3" formatCode="0.00">
                  <c:v>25</c:v>
                </c:pt>
                <c:pt idx="4" formatCode="0.00">
                  <c:v>25</c:v>
                </c:pt>
                <c:pt idx="5" formatCode="0.00">
                  <c:v>25</c:v>
                </c:pt>
              </c:numCache>
            </c:numRef>
          </c:val>
        </c:ser>
        <c:overlap val="100"/>
        <c:axId val="121878016"/>
        <c:axId val="150454272"/>
      </c:barChart>
      <c:catAx>
        <c:axId val="121878016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</c:title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150454272"/>
        <c:crosses val="autoZero"/>
        <c:lblAlgn val="ctr"/>
        <c:lblOffset val="100"/>
      </c:catAx>
      <c:valAx>
        <c:axId val="150454272"/>
        <c:scaling>
          <c:orientation val="minMax"/>
          <c:min val="0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</c:title>
        <c:numFmt formatCode="0.00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121878016"/>
        <c:crosses val="autoZero"/>
        <c:crossBetween val="between"/>
      </c:valAx>
    </c:plotArea>
    <c:legend>
      <c:legendPos val="b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ca-ES"/>
        </a:p>
      </c:txPr>
    </c:legend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11</xdr:row>
      <xdr:rowOff>76200</xdr:rowOff>
    </xdr:from>
    <xdr:ext cx="6705600" cy="4124325"/>
    <xdr:graphicFrame macro="">
      <xdr:nvGraphicFramePr>
        <xdr:cNvPr id="16854541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"/>
  <sheetViews>
    <sheetView topLeftCell="A10"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13" customWidth="1"/>
    <col min="3" max="3" width="41.5703125" style="13" customWidth="1"/>
    <col min="4" max="4" width="13.7109375" style="13" customWidth="1"/>
    <col min="5" max="5" width="11.28515625" style="13" customWidth="1"/>
    <col min="6" max="6" width="25.85546875" style="13" customWidth="1"/>
    <col min="7" max="7" width="22.7109375" style="13" customWidth="1"/>
    <col min="8" max="8" width="34.5703125" style="13" customWidth="1"/>
    <col min="9" max="9" width="33.42578125" style="13" customWidth="1"/>
    <col min="10" max="10" width="37.5703125" style="13" customWidth="1"/>
    <col min="11" max="12" width="9.140625" style="13" customWidth="1"/>
    <col min="13" max="23" width="10" style="13" customWidth="1"/>
    <col min="24" max="26" width="17.28515625" style="13" customWidth="1"/>
    <col min="27" max="16384" width="14.42578125" style="13"/>
  </cols>
  <sheetData>
    <row r="1" spans="1:23" s="10" customFormat="1" ht="36" customHeight="1" thickBot="1">
      <c r="A1" s="5"/>
      <c r="B1" s="6" t="s">
        <v>15</v>
      </c>
      <c r="C1" s="5"/>
      <c r="D1" s="7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.75" customHeight="1" thickTop="1" thickBot="1">
      <c r="B2" s="58" t="s">
        <v>16</v>
      </c>
      <c r="C2" s="96" t="s">
        <v>19</v>
      </c>
      <c r="D2" s="97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6.5" customHeight="1" thickTop="1" thickBot="1">
      <c r="B3" s="59" t="s">
        <v>17</v>
      </c>
      <c r="C3" s="98">
        <v>2</v>
      </c>
      <c r="D3" s="99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5.75" customHeight="1" thickTop="1" thickBot="1">
      <c r="B4" s="60" t="s">
        <v>18</v>
      </c>
      <c r="C4" s="100">
        <f>C3*25</f>
        <v>50</v>
      </c>
      <c r="D4" s="10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.75" customHeight="1" thickTop="1">
      <c r="B5" s="14"/>
      <c r="C5" s="15"/>
      <c r="D5" s="15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.75" thickBot="1">
      <c r="B6" s="16"/>
      <c r="C6" s="17"/>
      <c r="D6" s="17"/>
      <c r="E6" s="18"/>
      <c r="F6" s="18"/>
      <c r="G6" s="18"/>
    </row>
    <row r="7" spans="1:23" ht="15.75" customHeight="1" thickTop="1" thickBot="1">
      <c r="B7" s="139" t="s">
        <v>34</v>
      </c>
      <c r="C7" s="102">
        <f>D19+D31+D43+D55+D67+D79+D91+D103+D115+D127</f>
        <v>23.35</v>
      </c>
      <c r="D7" s="103"/>
      <c r="E7" s="19">
        <f>C7/C4</f>
        <v>0.46700000000000003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6.5" customHeight="1" thickTop="1" thickBot="1">
      <c r="B8" s="21" t="s">
        <v>20</v>
      </c>
      <c r="C8" s="104">
        <f>C4-C7</f>
        <v>26.65</v>
      </c>
      <c r="D8" s="105"/>
      <c r="E8" s="22">
        <f>C8/C4</f>
        <v>0.53299999999999992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2.75" customHeight="1" thickTop="1">
      <c r="B9" s="23"/>
      <c r="C9" s="23"/>
      <c r="D9" s="2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2.75" customHeight="1" thickBot="1">
      <c r="B10" s="23"/>
      <c r="C10" s="23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12.75" customHeight="1" thickBot="1">
      <c r="B12" s="79" t="s">
        <v>36</v>
      </c>
      <c r="C12" s="30" t="s">
        <v>62</v>
      </c>
      <c r="D12" s="31">
        <v>1.45</v>
      </c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2.75" customHeight="1">
      <c r="B13" s="80"/>
      <c r="C13" s="110" t="s">
        <v>39</v>
      </c>
      <c r="D13" s="38">
        <v>0.5</v>
      </c>
      <c r="E13" s="39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2.75" customHeight="1">
      <c r="B14" s="80"/>
      <c r="C14" s="110" t="s">
        <v>40</v>
      </c>
      <c r="D14" s="38">
        <v>1</v>
      </c>
      <c r="E14" s="3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2.75" customHeight="1" thickBot="1">
      <c r="B15" s="80"/>
      <c r="C15" s="110" t="s">
        <v>46</v>
      </c>
      <c r="D15" s="38">
        <v>0.3</v>
      </c>
      <c r="E15" s="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2.75" customHeight="1">
      <c r="B16" s="80"/>
      <c r="C16" s="37"/>
      <c r="D16" s="3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2:23" ht="12.75" customHeight="1">
      <c r="B17" s="80"/>
      <c r="C17" s="37"/>
      <c r="D17" s="3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2:23" ht="13.5" customHeight="1">
      <c r="B18" s="81"/>
      <c r="C18" s="40"/>
      <c r="D18" s="3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2:23" ht="13.5" customHeight="1" thickBot="1">
      <c r="B19" s="23"/>
      <c r="C19" s="41" t="s">
        <v>35</v>
      </c>
      <c r="D19" s="42">
        <f>SUM(D12:D18)</f>
        <v>3.25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2:23" ht="12.75" customHeight="1" thickBot="1">
      <c r="B20" s="23"/>
      <c r="C20" s="43"/>
      <c r="D20" s="44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2:23" ht="12.75" customHeight="1" thickBot="1">
      <c r="B21" s="23"/>
      <c r="C21" s="48"/>
      <c r="D21" s="23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2:23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2:23" ht="12.75" customHeight="1" thickBot="1">
      <c r="B23" s="79" t="s">
        <v>37</v>
      </c>
      <c r="C23" s="30" t="s">
        <v>58</v>
      </c>
      <c r="D23" s="31">
        <v>8</v>
      </c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2:23" ht="12.75" customHeight="1" thickBot="1">
      <c r="B24" s="82"/>
      <c r="C24" s="30" t="s">
        <v>41</v>
      </c>
      <c r="D24" s="31">
        <v>2.35</v>
      </c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2:23" ht="12.75" customHeight="1">
      <c r="B25" s="82"/>
      <c r="C25" s="30" t="s">
        <v>42</v>
      </c>
      <c r="D25" s="31">
        <v>3</v>
      </c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2:23" ht="12.75" customHeight="1">
      <c r="B26" s="82"/>
      <c r="C26" s="30" t="s">
        <v>43</v>
      </c>
      <c r="D26" s="31">
        <v>2</v>
      </c>
      <c r="E26" s="12"/>
      <c r="F26" s="95"/>
      <c r="G26" s="95"/>
      <c r="H26" s="95"/>
      <c r="I26" s="95"/>
      <c r="J26" s="95"/>
      <c r="K26" s="6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2.75" customHeight="1">
      <c r="B27" s="82"/>
      <c r="C27" s="30"/>
      <c r="D27" s="31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2.75" customHeight="1">
      <c r="B28" s="82"/>
      <c r="C28" s="37"/>
      <c r="D28" s="3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ht="12.75" customHeight="1">
      <c r="B29" s="82"/>
      <c r="C29" s="37"/>
      <c r="D29" s="3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ht="13.5" customHeight="1">
      <c r="B30" s="83"/>
      <c r="C30" s="40"/>
      <c r="D30" s="5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ht="13.5" customHeight="1">
      <c r="B31" s="23"/>
      <c r="C31" s="41" t="s">
        <v>35</v>
      </c>
      <c r="D31" s="42">
        <f>SUM(D23:D30)</f>
        <v>15.35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ht="12.75" customHeight="1">
      <c r="B32" s="23"/>
      <c r="C32" s="48"/>
      <c r="D32" s="2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2:23" ht="12.75" customHeight="1">
      <c r="B33" s="23"/>
      <c r="C33" s="48"/>
      <c r="D33" s="2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3" ht="12.75" customHeight="1">
      <c r="B34" s="24" t="s">
        <v>26</v>
      </c>
      <c r="C34" s="24" t="s">
        <v>23</v>
      </c>
      <c r="D34" s="24" t="s">
        <v>24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2:23" ht="12.75" customHeight="1">
      <c r="B35" s="79" t="s">
        <v>38</v>
      </c>
      <c r="C35" s="30" t="s">
        <v>11</v>
      </c>
      <c r="D35" s="31">
        <v>0.75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2:23" ht="12.75" customHeight="1">
      <c r="B36" s="80"/>
      <c r="C36" s="30" t="s">
        <v>44</v>
      </c>
      <c r="D36" s="31">
        <v>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2:23" ht="12.75" customHeight="1">
      <c r="B37" s="80"/>
      <c r="C37" s="30" t="s">
        <v>45</v>
      </c>
      <c r="D37" s="31">
        <v>0.5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2:23" ht="12.75" customHeight="1">
      <c r="B38" s="80"/>
      <c r="C38" s="30" t="s">
        <v>59</v>
      </c>
      <c r="D38" s="31">
        <v>0.5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2:23" ht="12.75" customHeight="1">
      <c r="B39" s="80"/>
      <c r="C39" s="30"/>
      <c r="D39" s="3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2:23" ht="12.75" customHeight="1">
      <c r="B40" s="80"/>
      <c r="C40" s="37"/>
      <c r="D40" s="3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2:23" ht="12.75" customHeight="1">
      <c r="B41" s="80"/>
      <c r="C41" s="37"/>
      <c r="D41" s="3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2:23" ht="13.5" customHeight="1">
      <c r="B42" s="81"/>
      <c r="C42" s="40"/>
      <c r="D42" s="5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2:23" ht="13.5" customHeight="1">
      <c r="B43" s="23"/>
      <c r="C43" s="41" t="s">
        <v>35</v>
      </c>
      <c r="D43" s="42">
        <f>SUM(D35:D42)</f>
        <v>4.75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2:23" ht="12.75" customHeight="1">
      <c r="B44" s="23"/>
      <c r="C44" s="48"/>
      <c r="D44" s="2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2:23" ht="12.75" customHeight="1">
      <c r="B45" s="23"/>
      <c r="C45" s="48"/>
      <c r="D45" s="2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2:23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2:23" ht="12.75" customHeight="1">
      <c r="B47" s="76"/>
      <c r="C47" s="37"/>
      <c r="D47" s="3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23" ht="12.75" customHeight="1">
      <c r="B48" s="77"/>
      <c r="C48" s="37"/>
      <c r="D48" s="3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2:23" ht="12.75" customHeight="1">
      <c r="B49" s="77"/>
      <c r="C49" s="37"/>
      <c r="D49" s="3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2:23" ht="12.75" customHeight="1">
      <c r="B50" s="77"/>
      <c r="C50" s="37"/>
      <c r="D50" s="3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2:23" ht="12.75" customHeight="1">
      <c r="B51" s="77"/>
      <c r="C51" s="37"/>
      <c r="D51" s="3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2:23" ht="12.75" customHeight="1">
      <c r="B52" s="77"/>
      <c r="C52" s="37"/>
      <c r="D52" s="3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2:23" ht="12.75" customHeight="1">
      <c r="B53" s="77"/>
      <c r="C53" s="37"/>
      <c r="D53" s="3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2:23" ht="13.5" customHeight="1">
      <c r="B54" s="78"/>
      <c r="C54" s="40"/>
      <c r="D54" s="57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2:23" ht="13.5" customHeight="1">
      <c r="B55" s="23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2:23" ht="12.75" customHeight="1">
      <c r="B56" s="23"/>
      <c r="C56" s="48"/>
      <c r="D56" s="2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2:23" ht="12.75" customHeight="1">
      <c r="B57" s="23"/>
      <c r="C57" s="48"/>
      <c r="D57" s="2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2:23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2:23" ht="12.75" customHeight="1">
      <c r="B59" s="76"/>
      <c r="C59" s="37"/>
      <c r="D59" s="3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2:23" ht="12.75" customHeight="1">
      <c r="B60" s="77"/>
      <c r="C60" s="37"/>
      <c r="D60" s="3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2:23" ht="12.75" customHeight="1">
      <c r="B61" s="77"/>
      <c r="C61" s="37"/>
      <c r="D61" s="3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2:23" ht="12.75" customHeight="1">
      <c r="B62" s="77"/>
      <c r="C62" s="37"/>
      <c r="D62" s="3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2:23" ht="12.75" customHeight="1">
      <c r="B63" s="77"/>
      <c r="C63" s="37"/>
      <c r="D63" s="3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2:23" ht="12.75" customHeight="1">
      <c r="B64" s="77"/>
      <c r="C64" s="37"/>
      <c r="D64" s="3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2:23" ht="12.75" customHeight="1">
      <c r="B65" s="77"/>
      <c r="C65" s="37"/>
      <c r="D65" s="3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2:23" ht="13.5" customHeight="1">
      <c r="B66" s="78"/>
      <c r="C66" s="40"/>
      <c r="D66" s="57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2:23" ht="13.5" customHeight="1">
      <c r="B67" s="23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2:23" ht="12.75" customHeight="1">
      <c r="B68" s="23"/>
      <c r="C68" s="48"/>
      <c r="D68" s="2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2:23" ht="12.75" customHeight="1">
      <c r="B69" s="23"/>
      <c r="C69" s="48"/>
      <c r="D69" s="2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2:23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2:23" ht="12.75" customHeight="1">
      <c r="B71" s="76"/>
      <c r="C71" s="37"/>
      <c r="D71" s="3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2:23" ht="12.75" customHeight="1">
      <c r="B72" s="77"/>
      <c r="C72" s="37"/>
      <c r="D72" s="3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2:23" ht="12.75" customHeight="1">
      <c r="B73" s="77"/>
      <c r="C73" s="37"/>
      <c r="D73" s="3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2:23" ht="12.75" customHeight="1">
      <c r="B74" s="77"/>
      <c r="C74" s="37"/>
      <c r="D74" s="3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2:23" ht="12.75" customHeight="1">
      <c r="B75" s="77"/>
      <c r="C75" s="37"/>
      <c r="D75" s="3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2:23" ht="12.75" customHeight="1">
      <c r="B76" s="77"/>
      <c r="C76" s="37"/>
      <c r="D76" s="3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2:23" ht="12.75" customHeight="1">
      <c r="B77" s="77"/>
      <c r="C77" s="37"/>
      <c r="D77" s="3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2:23" ht="13.5" customHeight="1">
      <c r="B78" s="78"/>
      <c r="C78" s="40"/>
      <c r="D78" s="57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2:23" ht="13.5" customHeight="1">
      <c r="B79" s="23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2:23" ht="12.75" customHeight="1">
      <c r="B80" s="23"/>
      <c r="C80" s="43"/>
      <c r="D80" s="44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2:23" ht="12.75" customHeight="1">
      <c r="B81" s="23"/>
      <c r="C81" s="48"/>
      <c r="D81" s="2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2:23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2:23" ht="12.75" customHeight="1">
      <c r="B83" s="76"/>
      <c r="C83" s="37"/>
      <c r="D83" s="3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2:23" ht="12.75" customHeight="1">
      <c r="B84" s="77"/>
      <c r="C84" s="37"/>
      <c r="D84" s="3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2:23" ht="12.75" customHeight="1">
      <c r="B85" s="77"/>
      <c r="C85" s="37"/>
      <c r="D85" s="3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2:23" ht="12.75" customHeight="1">
      <c r="B86" s="77"/>
      <c r="C86" s="37"/>
      <c r="D86" s="3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2:23" ht="12.75" customHeight="1">
      <c r="B87" s="77"/>
      <c r="C87" s="37"/>
      <c r="D87" s="3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2:23" ht="12.75" customHeight="1">
      <c r="B88" s="77"/>
      <c r="C88" s="37"/>
      <c r="D88" s="3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2:23" ht="12.75" customHeight="1">
      <c r="B89" s="77"/>
      <c r="C89" s="37"/>
      <c r="D89" s="3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2:23" ht="13.5" customHeight="1">
      <c r="B90" s="78"/>
      <c r="C90" s="40"/>
      <c r="D90" s="57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2:23" ht="13.5" customHeight="1">
      <c r="B91" s="23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2:23" ht="12.75" customHeight="1">
      <c r="B92" s="23"/>
      <c r="C92" s="48"/>
      <c r="D92" s="2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2:23" ht="12.75" customHeight="1">
      <c r="B93" s="23"/>
      <c r="C93" s="48"/>
      <c r="D93" s="2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2:23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2:23" ht="12.75" customHeight="1">
      <c r="B95" s="76"/>
      <c r="C95" s="37"/>
      <c r="D95" s="3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2:23" ht="12.75" customHeight="1">
      <c r="B96" s="77"/>
      <c r="C96" s="37"/>
      <c r="D96" s="3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2:23" ht="12.75" customHeight="1">
      <c r="B97" s="77"/>
      <c r="C97" s="37"/>
      <c r="D97" s="3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2:23" ht="12.75" customHeight="1">
      <c r="B98" s="77"/>
      <c r="C98" s="37"/>
      <c r="D98" s="3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2:23" ht="12.75" customHeight="1">
      <c r="B99" s="77"/>
      <c r="C99" s="37"/>
      <c r="D99" s="3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2:23" ht="12.75" customHeight="1">
      <c r="B100" s="77"/>
      <c r="C100" s="37"/>
      <c r="D100" s="3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2:23" ht="12.75" customHeight="1">
      <c r="B101" s="77"/>
      <c r="C101" s="37"/>
      <c r="D101" s="3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2:23" ht="13.5" customHeight="1">
      <c r="B102" s="78"/>
      <c r="C102" s="40"/>
      <c r="D102" s="57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2:23" ht="13.5" customHeight="1">
      <c r="B103" s="23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2:23" ht="12.75" customHeight="1">
      <c r="B104" s="23"/>
      <c r="C104" s="48"/>
      <c r="D104" s="2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2:23" ht="12.75" customHeight="1">
      <c r="B105" s="23"/>
      <c r="C105" s="48"/>
      <c r="D105" s="2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2:23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2:23" ht="12.75" customHeight="1">
      <c r="B107" s="76"/>
      <c r="C107" s="37"/>
      <c r="D107" s="3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2:23" ht="12.75" customHeight="1">
      <c r="B108" s="77"/>
      <c r="C108" s="37"/>
      <c r="D108" s="3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2:23" ht="12.75" customHeight="1">
      <c r="B109" s="77"/>
      <c r="C109" s="37"/>
      <c r="D109" s="3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2:23" ht="12.75" customHeight="1">
      <c r="B110" s="77"/>
      <c r="C110" s="37"/>
      <c r="D110" s="3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2:23" ht="12.75" customHeight="1">
      <c r="B111" s="77"/>
      <c r="C111" s="37"/>
      <c r="D111" s="3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2:23" ht="12.75" customHeight="1">
      <c r="B112" s="77"/>
      <c r="C112" s="37"/>
      <c r="D112" s="3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2:23" ht="12.75" customHeight="1">
      <c r="B113" s="77"/>
      <c r="C113" s="37"/>
      <c r="D113" s="3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2:23" ht="13.5" customHeight="1">
      <c r="B114" s="78"/>
      <c r="C114" s="40"/>
      <c r="D114" s="57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2:23" ht="13.5" customHeight="1">
      <c r="B115" s="23"/>
      <c r="C115" s="41" t="s">
        <v>35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2:23" ht="12.75" customHeight="1">
      <c r="B116" s="23"/>
      <c r="C116" s="48"/>
      <c r="D116" s="2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2:23" ht="12.75" customHeight="1">
      <c r="B117" s="23"/>
      <c r="C117" s="48"/>
      <c r="D117" s="2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2:23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2:23" ht="12.75" customHeight="1">
      <c r="B119" s="76"/>
      <c r="C119" s="37"/>
      <c r="D119" s="3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2:23" ht="12.75" customHeight="1">
      <c r="B120" s="77"/>
      <c r="C120" s="37"/>
      <c r="D120" s="3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2:23" ht="12.75" customHeight="1">
      <c r="B121" s="77"/>
      <c r="C121" s="37"/>
      <c r="D121" s="3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2:23" ht="12.75" customHeight="1">
      <c r="B122" s="77"/>
      <c r="C122" s="37"/>
      <c r="D122" s="3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2:23" ht="12.75" customHeight="1">
      <c r="B123" s="77"/>
      <c r="C123" s="37"/>
      <c r="D123" s="3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2:23" ht="12.75" customHeight="1">
      <c r="B124" s="77"/>
      <c r="C124" s="37"/>
      <c r="D124" s="3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2:23" ht="12.75" customHeight="1">
      <c r="B125" s="77"/>
      <c r="C125" s="37"/>
      <c r="D125" s="3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2:23" ht="13.5" customHeight="1">
      <c r="B126" s="78"/>
      <c r="C126" s="40"/>
      <c r="D126" s="57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2:23" ht="13.5" customHeight="1">
      <c r="B127" s="23"/>
      <c r="C127" s="41" t="s">
        <v>35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2:23" ht="12.75" customHeight="1">
      <c r="B128" s="23"/>
      <c r="C128" s="23"/>
      <c r="D128" s="2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2:23" ht="12.75" customHeight="1">
      <c r="B129" s="23"/>
      <c r="C129" s="23"/>
      <c r="D129" s="2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2:23" ht="12.75" customHeight="1">
      <c r="B130" s="23"/>
      <c r="C130" s="23"/>
      <c r="D130" s="2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2:23" ht="12.75" customHeight="1">
      <c r="B131" s="23"/>
      <c r="C131" s="23"/>
      <c r="D131" s="2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2:23" ht="12.75" customHeight="1">
      <c r="B132" s="23"/>
      <c r="C132" s="23"/>
      <c r="D132" s="2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2:23" ht="12.75" customHeight="1">
      <c r="B133" s="23"/>
      <c r="C133" s="23"/>
      <c r="D133" s="2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2:23" ht="12.75" customHeight="1">
      <c r="B134" s="23"/>
      <c r="C134" s="23"/>
      <c r="D134" s="2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2:23" ht="12.75" customHeight="1">
      <c r="B135" s="23"/>
      <c r="C135" s="23"/>
      <c r="D135" s="2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2:23" ht="12.75" customHeight="1">
      <c r="B136" s="23"/>
      <c r="C136" s="23"/>
      <c r="D136" s="2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2:23" ht="12.75" customHeight="1">
      <c r="B137" s="23"/>
      <c r="C137" s="23"/>
      <c r="D137" s="2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2:23" ht="12.75" customHeight="1">
      <c r="B138" s="23"/>
      <c r="C138" s="23"/>
      <c r="D138" s="2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2:23" ht="12.75" customHeight="1">
      <c r="B139" s="23"/>
      <c r="C139" s="23"/>
      <c r="D139" s="2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2:23" ht="12.75" customHeight="1">
      <c r="B140" s="23"/>
      <c r="C140" s="23"/>
      <c r="D140" s="2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2:23" ht="12.75" customHeight="1">
      <c r="B141" s="23"/>
      <c r="C141" s="23"/>
      <c r="D141" s="2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2:23" ht="12.75" customHeight="1">
      <c r="B142" s="23"/>
      <c r="C142" s="23"/>
      <c r="D142" s="2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2:23" ht="12.75" customHeight="1">
      <c r="B143" s="23"/>
      <c r="C143" s="23"/>
      <c r="D143" s="2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2:23" ht="12.75" customHeight="1">
      <c r="B144" s="23"/>
      <c r="C144" s="23"/>
      <c r="D144" s="2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2:23" ht="12.75" customHeight="1">
      <c r="B145" s="23"/>
      <c r="C145" s="23"/>
      <c r="D145" s="2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2:23" ht="12.75" customHeight="1">
      <c r="B146" s="23"/>
      <c r="C146" s="23"/>
      <c r="D146" s="2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2:23" ht="12.75" customHeight="1">
      <c r="B147" s="23"/>
      <c r="C147" s="23"/>
      <c r="D147" s="2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2:23" ht="12.75" customHeight="1">
      <c r="B148" s="23"/>
      <c r="C148" s="23"/>
      <c r="D148" s="2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2:23" ht="12.75" customHeight="1">
      <c r="B149" s="23"/>
      <c r="C149" s="23"/>
      <c r="D149" s="2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2:23" ht="12.75" customHeight="1">
      <c r="B150" s="23"/>
      <c r="C150" s="23"/>
      <c r="D150" s="2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2:23" ht="12.75" customHeight="1">
      <c r="B151" s="23"/>
      <c r="C151" s="23"/>
      <c r="D151" s="2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2:23" ht="12.75" customHeight="1">
      <c r="B152" s="23"/>
      <c r="C152" s="23"/>
      <c r="D152" s="2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2:23" ht="12.75" customHeight="1">
      <c r="B153" s="23"/>
      <c r="C153" s="23"/>
      <c r="D153" s="2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2:23" ht="12.75" customHeight="1">
      <c r="B154" s="23"/>
      <c r="C154" s="23"/>
      <c r="D154" s="2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2:23" ht="12.75" customHeight="1">
      <c r="B155" s="23"/>
      <c r="C155" s="23"/>
      <c r="D155" s="2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2:23" ht="12.75" customHeight="1">
      <c r="B156" s="23"/>
      <c r="C156" s="23"/>
      <c r="D156" s="2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2:23" ht="12.75" customHeight="1">
      <c r="B157" s="23"/>
      <c r="C157" s="23"/>
      <c r="D157" s="2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2:23" ht="12.75" customHeight="1">
      <c r="B158" s="23"/>
      <c r="C158" s="23"/>
      <c r="D158" s="2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2:23" ht="12.75" customHeight="1">
      <c r="B159" s="23"/>
      <c r="C159" s="23"/>
      <c r="D159" s="2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2:23" ht="12.75" customHeight="1">
      <c r="B160" s="23"/>
      <c r="C160" s="23"/>
      <c r="D160" s="2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2:23" ht="12.75" customHeight="1">
      <c r="B161" s="23"/>
      <c r="C161" s="23"/>
      <c r="D161" s="2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2:23" ht="12.75" customHeight="1">
      <c r="B162" s="23"/>
      <c r="C162" s="23"/>
      <c r="D162" s="2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2:23" ht="12.75" customHeight="1">
      <c r="B163" s="23"/>
      <c r="C163" s="23"/>
      <c r="D163" s="2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2:23" ht="12.75" customHeight="1">
      <c r="B164" s="23"/>
      <c r="C164" s="23"/>
      <c r="D164" s="2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2:23" ht="12.75" customHeight="1">
      <c r="B165" s="23"/>
      <c r="C165" s="23"/>
      <c r="D165" s="2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2:23" ht="12.75" customHeight="1">
      <c r="B166" s="23"/>
      <c r="C166" s="23"/>
      <c r="D166" s="2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2:23" ht="12.75" customHeight="1">
      <c r="B167" s="23"/>
      <c r="C167" s="23"/>
      <c r="D167" s="2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2:23" ht="12.75" customHeight="1">
      <c r="B168" s="23"/>
      <c r="C168" s="23"/>
      <c r="D168" s="2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2:23" ht="12.75" customHeight="1">
      <c r="B169" s="23"/>
      <c r="C169" s="23"/>
      <c r="D169" s="2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2:23" ht="12.75" customHeight="1">
      <c r="B170" s="23"/>
      <c r="C170" s="23"/>
      <c r="D170" s="2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2:23" ht="12.75" customHeight="1">
      <c r="B171" s="23"/>
      <c r="C171" s="23"/>
      <c r="D171" s="2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2:23" ht="12.75" customHeight="1">
      <c r="B172" s="23"/>
      <c r="C172" s="23"/>
      <c r="D172" s="2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2:23" ht="12.75" customHeight="1">
      <c r="B173" s="23"/>
      <c r="C173" s="23"/>
      <c r="D173" s="2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2:23" ht="12.75" customHeight="1">
      <c r="B174" s="23"/>
      <c r="C174" s="23"/>
      <c r="D174" s="2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2:23" ht="12.75" customHeight="1">
      <c r="B175" s="23"/>
      <c r="C175" s="23"/>
      <c r="D175" s="2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2:23" ht="12.75" customHeight="1">
      <c r="B176" s="23"/>
      <c r="C176" s="23"/>
      <c r="D176" s="2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2:23" ht="12.75" customHeight="1">
      <c r="B177" s="23"/>
      <c r="C177" s="23"/>
      <c r="D177" s="2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2:23" ht="12.75" customHeight="1">
      <c r="B178" s="23"/>
      <c r="C178" s="23"/>
      <c r="D178" s="2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2:23" ht="12.75" customHeight="1">
      <c r="B179" s="23"/>
      <c r="C179" s="23"/>
      <c r="D179" s="2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2:23" ht="12.75" customHeight="1">
      <c r="B180" s="23"/>
      <c r="C180" s="23"/>
      <c r="D180" s="2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2:23" ht="12.75" customHeight="1">
      <c r="B181" s="23"/>
      <c r="C181" s="23"/>
      <c r="D181" s="2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2:23" ht="12.75" customHeight="1">
      <c r="B182" s="23"/>
      <c r="C182" s="23"/>
      <c r="D182" s="2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2:23" ht="12.75" customHeight="1">
      <c r="B183" s="23"/>
      <c r="C183" s="23"/>
      <c r="D183" s="2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2:23" ht="12.75" customHeight="1">
      <c r="B184" s="23"/>
      <c r="C184" s="23"/>
      <c r="D184" s="2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2:23" ht="12.75" customHeight="1">
      <c r="B185" s="23"/>
      <c r="C185" s="23"/>
      <c r="D185" s="2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2:23" ht="12.75" customHeight="1">
      <c r="B186" s="23"/>
      <c r="C186" s="23"/>
      <c r="D186" s="2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2:23" ht="12.75" customHeight="1">
      <c r="B187" s="23"/>
      <c r="C187" s="23"/>
      <c r="D187" s="2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2:23" ht="12.75" customHeight="1">
      <c r="B188" s="23"/>
      <c r="C188" s="23"/>
      <c r="D188" s="2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2:23" ht="12.75" customHeight="1">
      <c r="B189" s="23"/>
      <c r="C189" s="23"/>
      <c r="D189" s="2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2:23" ht="12.75" customHeight="1">
      <c r="B190" s="23"/>
      <c r="C190" s="23"/>
      <c r="D190" s="2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2:23" ht="12.75" customHeight="1">
      <c r="B191" s="23"/>
      <c r="C191" s="23"/>
      <c r="D191" s="2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2:23" ht="12.75" customHeight="1">
      <c r="B192" s="23"/>
      <c r="C192" s="23"/>
      <c r="D192" s="2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2:23" ht="12.75" customHeight="1">
      <c r="B193" s="23"/>
      <c r="C193" s="23"/>
      <c r="D193" s="2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2:23" ht="12.75" customHeight="1">
      <c r="B194" s="23"/>
      <c r="C194" s="23"/>
      <c r="D194" s="2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2:23" ht="12.75" customHeight="1">
      <c r="B195" s="23"/>
      <c r="C195" s="23"/>
      <c r="D195" s="2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2:23" ht="12.75" customHeight="1">
      <c r="B196" s="23"/>
      <c r="C196" s="23"/>
      <c r="D196" s="2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2:23" ht="12.75" customHeight="1">
      <c r="B197" s="23"/>
      <c r="C197" s="23"/>
      <c r="D197" s="2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2:23" ht="12.75" customHeight="1">
      <c r="B198" s="23"/>
      <c r="C198" s="23"/>
      <c r="D198" s="2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2:23" ht="12.75" customHeight="1">
      <c r="B199" s="23"/>
      <c r="C199" s="23"/>
      <c r="D199" s="2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2:23" ht="12.75" customHeight="1">
      <c r="B200" s="23"/>
      <c r="C200" s="23"/>
      <c r="D200" s="2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2:23" ht="12.75" customHeight="1">
      <c r="B201" s="23"/>
      <c r="C201" s="23"/>
      <c r="D201" s="2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2:23" ht="12.75" customHeight="1">
      <c r="B202" s="23"/>
      <c r="C202" s="23"/>
      <c r="D202" s="2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2:23" ht="12.75" customHeight="1">
      <c r="B203" s="23"/>
      <c r="C203" s="23"/>
      <c r="D203" s="2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2:23" ht="12.75" customHeight="1">
      <c r="B204" s="23"/>
      <c r="C204" s="23"/>
      <c r="D204" s="2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2:23" ht="12.75" customHeight="1">
      <c r="B205" s="23"/>
      <c r="C205" s="23"/>
      <c r="D205" s="2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2:23" ht="12.75" customHeight="1">
      <c r="B206" s="23"/>
      <c r="C206" s="23"/>
      <c r="D206" s="2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2:23" ht="12.75" customHeight="1">
      <c r="B207" s="23"/>
      <c r="C207" s="23"/>
      <c r="D207" s="2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2:23" ht="12.75" customHeight="1">
      <c r="B208" s="23"/>
      <c r="C208" s="23"/>
      <c r="D208" s="2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2:23" ht="12.75" customHeight="1">
      <c r="B209" s="23"/>
      <c r="C209" s="23"/>
      <c r="D209" s="2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2:23" ht="12.75" customHeight="1">
      <c r="B210" s="23"/>
      <c r="C210" s="23"/>
      <c r="D210" s="2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2:23" ht="12.75" customHeight="1">
      <c r="B211" s="23"/>
      <c r="C211" s="23"/>
      <c r="D211" s="2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2:23" ht="12.75" customHeight="1">
      <c r="B212" s="23"/>
      <c r="C212" s="23"/>
      <c r="D212" s="2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2:23" ht="12.75" customHeight="1">
      <c r="B213" s="23"/>
      <c r="C213" s="23"/>
      <c r="D213" s="2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2:23" ht="12.75" customHeight="1">
      <c r="B214" s="23"/>
      <c r="C214" s="23"/>
      <c r="D214" s="2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2:23" ht="12.75" customHeight="1">
      <c r="B215" s="23"/>
      <c r="C215" s="23"/>
      <c r="D215" s="2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2:23" ht="12.75" customHeight="1">
      <c r="B216" s="23"/>
      <c r="C216" s="23"/>
      <c r="D216" s="2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2:23" ht="12.75" customHeight="1">
      <c r="B217" s="23"/>
      <c r="C217" s="23"/>
      <c r="D217" s="2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2:23" ht="12.75" customHeight="1">
      <c r="B218" s="23"/>
      <c r="C218" s="23"/>
      <c r="D218" s="2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2:23" ht="12.75" customHeight="1">
      <c r="B219" s="23"/>
      <c r="C219" s="23"/>
      <c r="D219" s="2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2:23" ht="12.75" customHeight="1">
      <c r="B220" s="23"/>
      <c r="C220" s="23"/>
      <c r="D220" s="2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2:23" ht="12.75" customHeight="1">
      <c r="B221" s="23"/>
      <c r="C221" s="23"/>
      <c r="D221" s="2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2:23" ht="12.75" customHeight="1">
      <c r="B222" s="23"/>
      <c r="C222" s="23"/>
      <c r="D222" s="2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2:23" ht="12.75" customHeight="1">
      <c r="B223" s="23"/>
      <c r="C223" s="23"/>
      <c r="D223" s="2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2:23" ht="12.75" customHeight="1">
      <c r="B224" s="23"/>
      <c r="C224" s="23"/>
      <c r="D224" s="2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2:23" ht="12.75" customHeight="1">
      <c r="B225" s="23"/>
      <c r="C225" s="23"/>
      <c r="D225" s="2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2:23" ht="12.75" customHeight="1">
      <c r="B226" s="23"/>
      <c r="C226" s="23"/>
      <c r="D226" s="2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2:23" ht="12.75" customHeight="1">
      <c r="B227" s="23"/>
      <c r="C227" s="23"/>
      <c r="D227" s="2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2:23" ht="12.75" customHeight="1">
      <c r="B228" s="23"/>
      <c r="C228" s="23"/>
      <c r="D228" s="2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2:23" ht="12.75" customHeight="1">
      <c r="B229" s="23"/>
      <c r="C229" s="23"/>
      <c r="D229" s="2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2:23" ht="12.75" customHeight="1">
      <c r="B230" s="23"/>
      <c r="C230" s="23"/>
      <c r="D230" s="2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2:23" ht="12.75" customHeight="1">
      <c r="B231" s="23"/>
      <c r="C231" s="23"/>
      <c r="D231" s="2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2:23" ht="12.75" customHeight="1">
      <c r="B232" s="23"/>
      <c r="C232" s="23"/>
      <c r="D232" s="2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2:23" ht="12.75" customHeight="1">
      <c r="B233" s="23"/>
      <c r="C233" s="23"/>
      <c r="D233" s="2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2:23" ht="12.75" customHeight="1">
      <c r="B234" s="23"/>
      <c r="C234" s="23"/>
      <c r="D234" s="2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2:23" ht="12.75" customHeight="1">
      <c r="B235" s="23"/>
      <c r="C235" s="23"/>
      <c r="D235" s="2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2:23" ht="12.75" customHeight="1">
      <c r="B236" s="23"/>
      <c r="C236" s="23"/>
      <c r="D236" s="2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2:23" ht="12.75" customHeight="1">
      <c r="B237" s="23"/>
      <c r="C237" s="23"/>
      <c r="D237" s="2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2:23" ht="12.75" customHeight="1">
      <c r="B238" s="23"/>
      <c r="C238" s="23"/>
      <c r="D238" s="2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2:23" ht="12.75" customHeight="1">
      <c r="B239" s="23"/>
      <c r="C239" s="23"/>
      <c r="D239" s="2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2:23" ht="12.75" customHeight="1">
      <c r="B240" s="23"/>
      <c r="C240" s="23"/>
      <c r="D240" s="2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2:23" ht="12.75" customHeight="1">
      <c r="B241" s="23"/>
      <c r="C241" s="23"/>
      <c r="D241" s="2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2:23" ht="12.75" customHeight="1">
      <c r="B242" s="23"/>
      <c r="C242" s="23"/>
      <c r="D242" s="2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2:23" ht="12.75" customHeight="1">
      <c r="B243" s="23"/>
      <c r="C243" s="23"/>
      <c r="D243" s="2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2:23" ht="12.75" customHeight="1">
      <c r="B244" s="23"/>
      <c r="C244" s="23"/>
      <c r="D244" s="2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2:23" ht="12.75" customHeight="1">
      <c r="B245" s="23"/>
      <c r="C245" s="23"/>
      <c r="D245" s="2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2:23" ht="12.75" customHeight="1">
      <c r="B246" s="23"/>
      <c r="C246" s="23"/>
      <c r="D246" s="2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2:23" ht="12.75" customHeight="1">
      <c r="B247" s="23"/>
      <c r="C247" s="23"/>
      <c r="D247" s="2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2:23" ht="12.75" customHeight="1">
      <c r="B248" s="23"/>
      <c r="C248" s="23"/>
      <c r="D248" s="2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2:23" ht="12.75" customHeight="1">
      <c r="B249" s="23"/>
      <c r="C249" s="23"/>
      <c r="D249" s="2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2:23" ht="12.75" customHeight="1">
      <c r="B250" s="23"/>
      <c r="C250" s="23"/>
      <c r="D250" s="2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2:23" ht="12.75" customHeight="1">
      <c r="B251" s="23"/>
      <c r="C251" s="23"/>
      <c r="D251" s="2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2:23" ht="12.75" customHeight="1">
      <c r="B252" s="23"/>
      <c r="C252" s="23"/>
      <c r="D252" s="23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2:23" ht="12.75" customHeight="1">
      <c r="B253" s="23"/>
      <c r="C253" s="23"/>
      <c r="D253" s="23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2:23" ht="12.75" customHeight="1">
      <c r="B254" s="23"/>
      <c r="C254" s="23"/>
      <c r="D254" s="23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2:23" ht="12.75" customHeight="1">
      <c r="B255" s="23"/>
      <c r="C255" s="23"/>
      <c r="D255" s="23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2:23" ht="12.75" customHeight="1">
      <c r="B256" s="23"/>
      <c r="C256" s="23"/>
      <c r="D256" s="23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2:23" ht="12.75" customHeight="1">
      <c r="B257" s="23"/>
      <c r="C257" s="23"/>
      <c r="D257" s="23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2:23" ht="12.75" customHeight="1">
      <c r="B258" s="23"/>
      <c r="C258" s="23"/>
      <c r="D258" s="23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2:23" ht="12.75" customHeight="1">
      <c r="B259" s="23"/>
      <c r="C259" s="23"/>
      <c r="D259" s="23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2:23" ht="12.75" customHeight="1">
      <c r="B260" s="23"/>
      <c r="C260" s="23"/>
      <c r="D260" s="23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2:23" ht="12.75" customHeight="1">
      <c r="B261" s="23"/>
      <c r="C261" s="23"/>
      <c r="D261" s="23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2:23" ht="12.75" customHeight="1">
      <c r="B262" s="23"/>
      <c r="C262" s="23"/>
      <c r="D262" s="23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2:23" ht="12.75" customHeight="1">
      <c r="B263" s="23"/>
      <c r="C263" s="23"/>
      <c r="D263" s="23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2:23" ht="12.75" customHeight="1">
      <c r="B264" s="23"/>
      <c r="C264" s="23"/>
      <c r="D264" s="23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2:23" ht="12.75" customHeight="1">
      <c r="B265" s="23"/>
      <c r="C265" s="23"/>
      <c r="D265" s="23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2:23" ht="12.75" customHeight="1">
      <c r="B266" s="23"/>
      <c r="C266" s="23"/>
      <c r="D266" s="23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2:23" ht="12.75" customHeight="1">
      <c r="B267" s="23"/>
      <c r="C267" s="23"/>
      <c r="D267" s="23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2:23" ht="12.75" customHeight="1">
      <c r="B268" s="23"/>
      <c r="C268" s="23"/>
      <c r="D268" s="23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2:23" ht="12.75" customHeight="1">
      <c r="B269" s="23"/>
      <c r="C269" s="23"/>
      <c r="D269" s="23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2:23" ht="12.75" customHeight="1">
      <c r="B270" s="23"/>
      <c r="C270" s="23"/>
      <c r="D270" s="23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2:23" ht="12.75" customHeight="1">
      <c r="B271" s="23"/>
      <c r="C271" s="23"/>
      <c r="D271" s="23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2:23" ht="12.75" customHeight="1">
      <c r="B272" s="23"/>
      <c r="C272" s="23"/>
      <c r="D272" s="23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2:23" ht="12.75" customHeight="1">
      <c r="B273" s="23"/>
      <c r="C273" s="23"/>
      <c r="D273" s="23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2:23" ht="12.75" customHeight="1">
      <c r="B274" s="23"/>
      <c r="C274" s="23"/>
      <c r="D274" s="23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2:23" ht="12.75" customHeight="1">
      <c r="B275" s="23"/>
      <c r="C275" s="23"/>
      <c r="D275" s="23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2:23" ht="12.75" customHeight="1">
      <c r="B276" s="23"/>
      <c r="C276" s="23"/>
      <c r="D276" s="23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2:23" ht="12.75" customHeight="1">
      <c r="B277" s="23"/>
      <c r="C277" s="23"/>
      <c r="D277" s="23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2:23" ht="12.75" customHeight="1">
      <c r="B278" s="23"/>
      <c r="C278" s="23"/>
      <c r="D278" s="23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2:23" ht="12.75" customHeight="1">
      <c r="B279" s="23"/>
      <c r="C279" s="23"/>
      <c r="D279" s="23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2:23" ht="12.75" customHeight="1">
      <c r="B280" s="23"/>
      <c r="C280" s="23"/>
      <c r="D280" s="23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2:23" ht="12.75" customHeight="1">
      <c r="B281" s="23"/>
      <c r="C281" s="23"/>
      <c r="D281" s="23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2:23" ht="12.75" customHeight="1">
      <c r="B282" s="23"/>
      <c r="C282" s="23"/>
      <c r="D282" s="23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2:23" ht="12.75" customHeight="1">
      <c r="B283" s="23"/>
      <c r="C283" s="23"/>
      <c r="D283" s="23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2:23" ht="12.75" customHeight="1">
      <c r="B284" s="23"/>
      <c r="C284" s="23"/>
      <c r="D284" s="23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2:23" ht="12.75" customHeight="1">
      <c r="B285" s="23"/>
      <c r="C285" s="23"/>
      <c r="D285" s="23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2:23" ht="12.75" customHeight="1">
      <c r="B286" s="23"/>
      <c r="C286" s="23"/>
      <c r="D286" s="23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2:23" ht="12.75" customHeight="1">
      <c r="B287" s="23"/>
      <c r="C287" s="23"/>
      <c r="D287" s="23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2:23" ht="12.75" customHeight="1">
      <c r="B288" s="23"/>
      <c r="C288" s="23"/>
      <c r="D288" s="23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2:23" ht="12.75" customHeight="1">
      <c r="B289" s="23"/>
      <c r="C289" s="23"/>
      <c r="D289" s="23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2:23" ht="12.75" customHeight="1">
      <c r="B290" s="23"/>
      <c r="C290" s="23"/>
      <c r="D290" s="2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2:23" ht="12.75" customHeight="1">
      <c r="B291" s="23"/>
      <c r="C291" s="23"/>
      <c r="D291" s="23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2:23" ht="12.75" customHeight="1">
      <c r="B292" s="23"/>
      <c r="C292" s="23"/>
      <c r="D292" s="23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2:23" ht="12.75" customHeight="1">
      <c r="B293" s="23"/>
      <c r="C293" s="23"/>
      <c r="D293" s="23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2:23" ht="12.75" customHeight="1">
      <c r="B294" s="23"/>
      <c r="C294" s="23"/>
      <c r="D294" s="23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2:23" ht="12.75" customHeight="1">
      <c r="B295" s="23"/>
      <c r="C295" s="23"/>
      <c r="D295" s="23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2:23" ht="12.75" customHeight="1">
      <c r="B296" s="23"/>
      <c r="C296" s="23"/>
      <c r="D296" s="23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2:23" ht="12.75" customHeight="1">
      <c r="B297" s="23"/>
      <c r="C297" s="23"/>
      <c r="D297" s="23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2:23" ht="12.75" customHeight="1">
      <c r="B298" s="23"/>
      <c r="C298" s="23"/>
      <c r="D298" s="23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2:23" ht="12.75" customHeight="1">
      <c r="B299" s="23"/>
      <c r="C299" s="23"/>
      <c r="D299" s="23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2:23" ht="12.75" customHeight="1">
      <c r="B300" s="23"/>
      <c r="C300" s="23"/>
      <c r="D300" s="23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2:23" ht="12.75" customHeight="1">
      <c r="B301" s="23"/>
      <c r="C301" s="23"/>
      <c r="D301" s="23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2:23" ht="12.75" customHeight="1">
      <c r="B302" s="23"/>
      <c r="C302" s="23"/>
      <c r="D302" s="23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2:23" ht="12.75" customHeight="1">
      <c r="B303" s="23"/>
      <c r="C303" s="23"/>
      <c r="D303" s="23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2:23" ht="12.75" customHeight="1">
      <c r="B304" s="23"/>
      <c r="C304" s="23"/>
      <c r="D304" s="2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2:23" ht="12.75" customHeight="1">
      <c r="B305" s="23"/>
      <c r="C305" s="23"/>
      <c r="D305" s="23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2:23" ht="12.75" customHeight="1">
      <c r="B306" s="23"/>
      <c r="C306" s="23"/>
      <c r="D306" s="23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2:23" ht="12.75" customHeight="1">
      <c r="B307" s="23"/>
      <c r="C307" s="23"/>
      <c r="D307" s="23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2:23" ht="12.75" customHeight="1">
      <c r="B308" s="23"/>
      <c r="C308" s="23"/>
      <c r="D308" s="23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2:23" ht="12.75" customHeight="1">
      <c r="B309" s="23"/>
      <c r="C309" s="23"/>
      <c r="D309" s="23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2:23" ht="12.75" customHeight="1">
      <c r="B310" s="23"/>
      <c r="C310" s="23"/>
      <c r="D310" s="23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2:23" ht="12.75" customHeight="1">
      <c r="B311" s="23"/>
      <c r="C311" s="23"/>
      <c r="D311" s="23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2:23" ht="12.75" customHeight="1">
      <c r="B312" s="23"/>
      <c r="C312" s="23"/>
      <c r="D312" s="23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2:23" ht="12.75" customHeight="1">
      <c r="B313" s="23"/>
      <c r="C313" s="23"/>
      <c r="D313" s="23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2:23" ht="12.75" customHeight="1">
      <c r="B314" s="23"/>
      <c r="C314" s="23"/>
      <c r="D314" s="23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2:23" ht="12.75" customHeight="1">
      <c r="B315" s="23"/>
      <c r="C315" s="23"/>
      <c r="D315" s="23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2:23" ht="12.75" customHeight="1">
      <c r="B316" s="23"/>
      <c r="C316" s="23"/>
      <c r="D316" s="23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2:23" ht="12.75" customHeight="1">
      <c r="B317" s="23"/>
      <c r="C317" s="23"/>
      <c r="D317" s="23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2:23" ht="12.75" customHeight="1">
      <c r="B318" s="23"/>
      <c r="C318" s="23"/>
      <c r="D318" s="23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2:23" ht="12.75" customHeight="1">
      <c r="B319" s="23"/>
      <c r="C319" s="23"/>
      <c r="D319" s="23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2:23" ht="12.75" customHeight="1">
      <c r="B320" s="23"/>
      <c r="C320" s="23"/>
      <c r="D320" s="23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2:23" ht="12.75" customHeight="1">
      <c r="B321" s="23"/>
      <c r="C321" s="23"/>
      <c r="D321" s="23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2:23" ht="12.75" customHeight="1">
      <c r="B322" s="23"/>
      <c r="C322" s="23"/>
      <c r="D322" s="23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2:23" ht="12.75" customHeight="1">
      <c r="B323" s="23"/>
      <c r="C323" s="23"/>
      <c r="D323" s="23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2:23" ht="12.75" customHeight="1">
      <c r="B324" s="23"/>
      <c r="C324" s="23"/>
      <c r="D324" s="23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2:23" ht="12.75" customHeight="1">
      <c r="B325" s="23"/>
      <c r="C325" s="23"/>
      <c r="D325" s="23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2:23" ht="12.75" customHeight="1">
      <c r="B326" s="23"/>
      <c r="C326" s="23"/>
      <c r="D326" s="23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2:23" ht="12.75" customHeight="1">
      <c r="B327" s="23"/>
      <c r="C327" s="23"/>
      <c r="D327" s="23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2:23" ht="15.75" customHeight="1"/>
    <row r="329" spans="2:23" ht="15.75" customHeight="1"/>
    <row r="330" spans="2:23" ht="15.75" customHeight="1"/>
    <row r="331" spans="2:23" ht="15.75" customHeight="1"/>
    <row r="332" spans="2:23" ht="15.75" customHeight="1"/>
    <row r="333" spans="2:23" ht="15.75" customHeight="1"/>
    <row r="334" spans="2:23" ht="15.75" customHeight="1"/>
    <row r="335" spans="2:23" ht="15.75" customHeight="1"/>
    <row r="336" spans="2:23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K16:K17"/>
    <mergeCell ref="K18:K19"/>
    <mergeCell ref="K20:K21"/>
    <mergeCell ref="K22:K23"/>
    <mergeCell ref="K24:K25"/>
    <mergeCell ref="C2:D2"/>
    <mergeCell ref="C3:D3"/>
    <mergeCell ref="C4:D4"/>
    <mergeCell ref="C7:D7"/>
    <mergeCell ref="C8:D8"/>
    <mergeCell ref="F12:G12"/>
    <mergeCell ref="F16:J19"/>
    <mergeCell ref="F25:J26"/>
    <mergeCell ref="B95:B102"/>
    <mergeCell ref="B107:B114"/>
    <mergeCell ref="B119:B126"/>
    <mergeCell ref="B12:B18"/>
    <mergeCell ref="B23:B30"/>
    <mergeCell ref="B35:B42"/>
    <mergeCell ref="B47:B54"/>
    <mergeCell ref="B59:B66"/>
    <mergeCell ref="B71:B78"/>
    <mergeCell ref="B83:B90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13" customWidth="1"/>
    <col min="3" max="3" width="41.5703125" style="13" customWidth="1"/>
    <col min="4" max="4" width="13.7109375" style="13" customWidth="1"/>
    <col min="5" max="5" width="11.28515625" style="13" customWidth="1"/>
    <col min="6" max="6" width="25.85546875" style="13" customWidth="1"/>
    <col min="7" max="7" width="22.7109375" style="13" customWidth="1"/>
    <col min="8" max="8" width="34.5703125" style="13" customWidth="1"/>
    <col min="9" max="9" width="33.42578125" style="13" customWidth="1"/>
    <col min="10" max="10" width="37.5703125" style="13" customWidth="1"/>
    <col min="11" max="12" width="9.140625" style="13" customWidth="1"/>
    <col min="13" max="26" width="10" style="13" customWidth="1"/>
    <col min="27" max="16384" width="14.42578125" style="13"/>
  </cols>
  <sheetData>
    <row r="1" spans="1:26" s="10" customFormat="1" ht="36" customHeight="1" thickBot="1">
      <c r="A1" s="5"/>
      <c r="B1" s="6" t="s">
        <v>15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142" t="s">
        <v>16</v>
      </c>
      <c r="C2" s="96" t="s">
        <v>19</v>
      </c>
      <c r="D2" s="9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143" t="s">
        <v>17</v>
      </c>
      <c r="C3" s="98">
        <v>1</v>
      </c>
      <c r="D3" s="9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144" t="s">
        <v>18</v>
      </c>
      <c r="C4" s="100">
        <f>C3*25</f>
        <v>25</v>
      </c>
      <c r="D4" s="10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140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141"/>
      <c r="C6" s="65"/>
      <c r="D6" s="65"/>
    </row>
    <row r="7" spans="1:26" ht="15.75" customHeight="1" thickTop="1" thickBot="1">
      <c r="B7" s="139" t="s">
        <v>34</v>
      </c>
      <c r="C7" s="102">
        <f>D19+D31+D43+D55+D67+D79+D91+D103+D115+D127</f>
        <v>0</v>
      </c>
      <c r="D7" s="103"/>
      <c r="E7" s="19">
        <f>C7/C4</f>
        <v>0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20</v>
      </c>
      <c r="C8" s="104">
        <f>C4-C7</f>
        <v>25</v>
      </c>
      <c r="D8" s="105"/>
      <c r="E8" s="22">
        <f>C8/C4</f>
        <v>1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66"/>
      <c r="C9" s="66"/>
      <c r="D9" s="6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66"/>
      <c r="C10" s="66"/>
      <c r="D10" s="6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Bot="1">
      <c r="B12" s="79" t="s">
        <v>36</v>
      </c>
      <c r="C12" s="67"/>
      <c r="D12" s="68"/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80"/>
      <c r="C13" s="67"/>
      <c r="D13" s="68"/>
      <c r="E13" s="39"/>
      <c r="F13" s="69"/>
      <c r="G13" s="69"/>
      <c r="H13" s="69"/>
      <c r="I13" s="12"/>
      <c r="J13" s="6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80"/>
      <c r="C14" s="67"/>
      <c r="D14" s="68"/>
      <c r="E14" s="39"/>
      <c r="F14" s="69"/>
      <c r="G14" s="69"/>
      <c r="H14" s="69"/>
      <c r="I14" s="69"/>
      <c r="J14" s="6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80"/>
      <c r="C15" s="67"/>
      <c r="D15" s="68"/>
      <c r="E15" s="39"/>
      <c r="F15" s="69"/>
      <c r="G15" s="69"/>
      <c r="H15" s="69"/>
      <c r="I15" s="69"/>
      <c r="J15" s="6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80"/>
      <c r="C16" s="67"/>
      <c r="D16" s="6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2.75" customHeight="1">
      <c r="B17" s="80"/>
      <c r="C17" s="67"/>
      <c r="D17" s="6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3.5" customHeight="1">
      <c r="B18" s="81"/>
      <c r="C18" s="70"/>
      <c r="D18" s="6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3.5" customHeight="1" thickBot="1">
      <c r="B19" s="66"/>
      <c r="C19" s="41" t="s">
        <v>35</v>
      </c>
      <c r="D19" s="42">
        <f>SUM(D12:D18)</f>
        <v>0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2.75" customHeight="1" thickBot="1">
      <c r="B20" s="66"/>
      <c r="C20" s="71"/>
      <c r="D20" s="72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2.75" customHeight="1" thickBot="1">
      <c r="B21" s="66"/>
      <c r="C21" s="73"/>
      <c r="D21" s="66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2.75" customHeight="1" thickBot="1">
      <c r="B23" s="79" t="s">
        <v>37</v>
      </c>
      <c r="C23" s="67"/>
      <c r="D23" s="68"/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2.75" customHeight="1" thickBot="1">
      <c r="B24" s="82"/>
      <c r="C24" s="67"/>
      <c r="D24" s="68"/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2.75" customHeight="1">
      <c r="B25" s="82"/>
      <c r="C25" s="67"/>
      <c r="D25" s="68"/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.75" customHeight="1">
      <c r="B26" s="82"/>
      <c r="C26" s="67"/>
      <c r="D26" s="68"/>
      <c r="E26" s="12"/>
      <c r="F26" s="95"/>
      <c r="G26" s="95"/>
      <c r="H26" s="95"/>
      <c r="I26" s="95"/>
      <c r="J26" s="95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2.75" customHeight="1">
      <c r="B27" s="82"/>
      <c r="C27" s="67"/>
      <c r="D27" s="68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2.75" customHeight="1">
      <c r="B28" s="82"/>
      <c r="C28" s="67"/>
      <c r="D28" s="6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.75" customHeight="1">
      <c r="B29" s="82"/>
      <c r="C29" s="67"/>
      <c r="D29" s="6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3.5" customHeight="1">
      <c r="B30" s="83"/>
      <c r="C30" s="70"/>
      <c r="D30" s="7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3.5" customHeight="1">
      <c r="B31" s="66"/>
      <c r="C31" s="41" t="s">
        <v>35</v>
      </c>
      <c r="D31" s="42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2.75" customHeight="1">
      <c r="B32" s="66"/>
      <c r="C32" s="73"/>
      <c r="D32" s="6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2.75" customHeight="1">
      <c r="B33" s="66"/>
      <c r="C33" s="73"/>
      <c r="D33" s="66"/>
      <c r="E33" s="12"/>
      <c r="F33" s="75"/>
      <c r="G33" s="7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2.75" customHeight="1">
      <c r="B34" s="24" t="s">
        <v>26</v>
      </c>
      <c r="C34" s="24" t="s">
        <v>23</v>
      </c>
      <c r="D34" s="24" t="s">
        <v>24</v>
      </c>
      <c r="E34" s="12"/>
      <c r="F34" s="75"/>
      <c r="G34" s="7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2.75" customHeight="1">
      <c r="B35" s="79" t="s">
        <v>38</v>
      </c>
      <c r="C35" s="67"/>
      <c r="D35" s="68"/>
      <c r="E35" s="12"/>
      <c r="F35" s="75"/>
      <c r="G35" s="7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2.75" customHeight="1">
      <c r="B36" s="80"/>
      <c r="C36" s="67"/>
      <c r="D36" s="68"/>
      <c r="E36" s="12"/>
      <c r="F36" s="75"/>
      <c r="G36" s="7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2.75" customHeight="1">
      <c r="B37" s="80"/>
      <c r="C37" s="67"/>
      <c r="D37" s="68"/>
      <c r="E37" s="12"/>
      <c r="F37" s="75"/>
      <c r="G37" s="7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2.75" customHeight="1">
      <c r="B38" s="80"/>
      <c r="C38" s="67"/>
      <c r="D38" s="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2.75" customHeight="1">
      <c r="B39" s="80"/>
      <c r="C39" s="67"/>
      <c r="D39" s="6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2.75" customHeight="1">
      <c r="B40" s="80"/>
      <c r="C40" s="67"/>
      <c r="D40" s="6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2.75" customHeight="1">
      <c r="B41" s="80"/>
      <c r="C41" s="67"/>
      <c r="D41" s="6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3.5" customHeight="1">
      <c r="B42" s="81"/>
      <c r="C42" s="70"/>
      <c r="D42" s="7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3.5" customHeight="1">
      <c r="B43" s="66"/>
      <c r="C43" s="41" t="s">
        <v>35</v>
      </c>
      <c r="D43" s="42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2.75" customHeight="1">
      <c r="B44" s="66"/>
      <c r="C44" s="73"/>
      <c r="D44" s="6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2.75" customHeight="1">
      <c r="B45" s="66"/>
      <c r="C45" s="73"/>
      <c r="D45" s="6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2.75" customHeight="1">
      <c r="B47" s="76"/>
      <c r="C47" s="67"/>
      <c r="D47" s="6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2.75" customHeight="1">
      <c r="B48" s="77"/>
      <c r="C48" s="67"/>
      <c r="D48" s="6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77"/>
      <c r="C49" s="67"/>
      <c r="D49" s="6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77"/>
      <c r="C50" s="67"/>
      <c r="D50" s="6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77"/>
      <c r="C51" s="67"/>
      <c r="D51" s="6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77"/>
      <c r="C52" s="67"/>
      <c r="D52" s="6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77"/>
      <c r="C53" s="67"/>
      <c r="D53" s="6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78"/>
      <c r="C54" s="70"/>
      <c r="D54" s="7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66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66"/>
      <c r="C56" s="73"/>
      <c r="D56" s="6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66"/>
      <c r="C57" s="73"/>
      <c r="D57" s="6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76"/>
      <c r="C59" s="67"/>
      <c r="D59" s="6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77"/>
      <c r="C60" s="67"/>
      <c r="D60" s="6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77"/>
      <c r="C61" s="67"/>
      <c r="D61" s="6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77"/>
      <c r="C62" s="67"/>
      <c r="D62" s="6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77"/>
      <c r="C63" s="67"/>
      <c r="D63" s="6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77"/>
      <c r="C64" s="67"/>
      <c r="D64" s="6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77"/>
      <c r="C65" s="67"/>
      <c r="D65" s="6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78"/>
      <c r="C66" s="70"/>
      <c r="D66" s="7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66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66"/>
      <c r="C68" s="73"/>
      <c r="D68" s="6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66"/>
      <c r="C69" s="73"/>
      <c r="D69" s="6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76"/>
      <c r="C71" s="67"/>
      <c r="D71" s="6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77"/>
      <c r="C72" s="67"/>
      <c r="D72" s="6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77"/>
      <c r="C73" s="67"/>
      <c r="D73" s="6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77"/>
      <c r="C74" s="67"/>
      <c r="D74" s="6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77"/>
      <c r="C75" s="67"/>
      <c r="D75" s="6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77"/>
      <c r="C76" s="67"/>
      <c r="D76" s="6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77"/>
      <c r="C77" s="67"/>
      <c r="D77" s="6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78"/>
      <c r="C78" s="70"/>
      <c r="D78" s="7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66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66"/>
      <c r="C80" s="71"/>
      <c r="D80" s="7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66"/>
      <c r="C81" s="73"/>
      <c r="D81" s="6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76"/>
      <c r="C83" s="67"/>
      <c r="D83" s="6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77"/>
      <c r="C84" s="67"/>
      <c r="D84" s="6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77"/>
      <c r="C85" s="67"/>
      <c r="D85" s="6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77"/>
      <c r="C86" s="67"/>
      <c r="D86" s="6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77"/>
      <c r="C87" s="67"/>
      <c r="D87" s="6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77"/>
      <c r="C88" s="67"/>
      <c r="D88" s="6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77"/>
      <c r="C89" s="67"/>
      <c r="D89" s="6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78"/>
      <c r="C90" s="70"/>
      <c r="D90" s="7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66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66"/>
      <c r="C92" s="73"/>
      <c r="D92" s="6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66"/>
      <c r="C93" s="73"/>
      <c r="D93" s="6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76"/>
      <c r="C95" s="67"/>
      <c r="D95" s="6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77"/>
      <c r="C96" s="67"/>
      <c r="D96" s="6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77"/>
      <c r="C97" s="67"/>
      <c r="D97" s="6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77"/>
      <c r="C98" s="67"/>
      <c r="D98" s="6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77"/>
      <c r="C99" s="67"/>
      <c r="D99" s="6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77"/>
      <c r="C100" s="67"/>
      <c r="D100" s="6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77"/>
      <c r="C101" s="67"/>
      <c r="D101" s="6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78"/>
      <c r="C102" s="70"/>
      <c r="D102" s="7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66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66"/>
      <c r="C104" s="73"/>
      <c r="D104" s="6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66"/>
      <c r="C105" s="73"/>
      <c r="D105" s="6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76"/>
      <c r="C107" s="67"/>
      <c r="D107" s="6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77"/>
      <c r="C108" s="67"/>
      <c r="D108" s="6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77"/>
      <c r="C109" s="67"/>
      <c r="D109" s="6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77"/>
      <c r="C110" s="67"/>
      <c r="D110" s="6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77"/>
      <c r="C111" s="67"/>
      <c r="D111" s="6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77"/>
      <c r="C112" s="67"/>
      <c r="D112" s="6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77"/>
      <c r="C113" s="67"/>
      <c r="D113" s="6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78"/>
      <c r="C114" s="70"/>
      <c r="D114" s="7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66"/>
      <c r="C115" s="41" t="s">
        <v>1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66"/>
      <c r="C116" s="73"/>
      <c r="D116" s="6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66"/>
      <c r="C117" s="73"/>
      <c r="D117" s="6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76"/>
      <c r="C119" s="67"/>
      <c r="D119" s="6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77"/>
      <c r="C120" s="67"/>
      <c r="D120" s="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77"/>
      <c r="C121" s="67"/>
      <c r="D121" s="6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77"/>
      <c r="C122" s="67"/>
      <c r="D122" s="6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77"/>
      <c r="C123" s="67"/>
      <c r="D123" s="6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77"/>
      <c r="C124" s="67"/>
      <c r="D124" s="6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77"/>
      <c r="C125" s="67"/>
      <c r="D125" s="6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78"/>
      <c r="C126" s="70"/>
      <c r="D126" s="7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66"/>
      <c r="C127" s="41" t="s">
        <v>1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66"/>
      <c r="C128" s="66"/>
      <c r="D128" s="6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66"/>
      <c r="C129" s="66"/>
      <c r="D129" s="6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66"/>
      <c r="C130" s="66"/>
      <c r="D130" s="6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66"/>
      <c r="C131" s="66"/>
      <c r="D131" s="6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66"/>
      <c r="C132" s="66"/>
      <c r="D132" s="6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66"/>
      <c r="C133" s="66"/>
      <c r="D133" s="6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66"/>
      <c r="C134" s="66"/>
      <c r="D134" s="6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66"/>
      <c r="C135" s="66"/>
      <c r="D135" s="6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66"/>
      <c r="C136" s="66"/>
      <c r="D136" s="6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66"/>
      <c r="C137" s="66"/>
      <c r="D137" s="6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66"/>
      <c r="C138" s="66"/>
      <c r="D138" s="6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66"/>
      <c r="C139" s="66"/>
      <c r="D139" s="6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66"/>
      <c r="C140" s="66"/>
      <c r="D140" s="6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66"/>
      <c r="C141" s="66"/>
      <c r="D141" s="6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66"/>
      <c r="C142" s="66"/>
      <c r="D142" s="6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66"/>
      <c r="C143" s="66"/>
      <c r="D143" s="6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66"/>
      <c r="C144" s="66"/>
      <c r="D144" s="6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66"/>
      <c r="C145" s="66"/>
      <c r="D145" s="6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66"/>
      <c r="C146" s="66"/>
      <c r="D146" s="6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66"/>
      <c r="C147" s="66"/>
      <c r="D147" s="6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66"/>
      <c r="C148" s="66"/>
      <c r="D148" s="6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66"/>
      <c r="C149" s="66"/>
      <c r="D149" s="6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66"/>
      <c r="C150" s="66"/>
      <c r="D150" s="6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66"/>
      <c r="C151" s="66"/>
      <c r="D151" s="6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66"/>
      <c r="C152" s="66"/>
      <c r="D152" s="6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66"/>
      <c r="C153" s="66"/>
      <c r="D153" s="6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66"/>
      <c r="C154" s="66"/>
      <c r="D154" s="6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66"/>
      <c r="C155" s="66"/>
      <c r="D155" s="6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66"/>
      <c r="C156" s="66"/>
      <c r="D156" s="6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66"/>
      <c r="C157" s="66"/>
      <c r="D157" s="6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66"/>
      <c r="C158" s="66"/>
      <c r="D158" s="6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66"/>
      <c r="C159" s="66"/>
      <c r="D159" s="6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66"/>
      <c r="C160" s="66"/>
      <c r="D160" s="6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66"/>
      <c r="C161" s="66"/>
      <c r="D161" s="6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66"/>
      <c r="C162" s="66"/>
      <c r="D162" s="6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66"/>
      <c r="C163" s="66"/>
      <c r="D163" s="6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66"/>
      <c r="C164" s="66"/>
      <c r="D164" s="6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66"/>
      <c r="C165" s="66"/>
      <c r="D165" s="6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66"/>
      <c r="C166" s="66"/>
      <c r="D166" s="6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66"/>
      <c r="C167" s="66"/>
      <c r="D167" s="6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66"/>
      <c r="C168" s="66"/>
      <c r="D168" s="6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66"/>
      <c r="C169" s="66"/>
      <c r="D169" s="6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66"/>
      <c r="C170" s="66"/>
      <c r="D170" s="6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66"/>
      <c r="C171" s="66"/>
      <c r="D171" s="6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66"/>
      <c r="C172" s="66"/>
      <c r="D172" s="6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66"/>
      <c r="C173" s="66"/>
      <c r="D173" s="6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66"/>
      <c r="C174" s="66"/>
      <c r="D174" s="6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66"/>
      <c r="C175" s="66"/>
      <c r="D175" s="6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66"/>
      <c r="C176" s="66"/>
      <c r="D176" s="6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66"/>
      <c r="C177" s="66"/>
      <c r="D177" s="6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66"/>
      <c r="C178" s="66"/>
      <c r="D178" s="6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66"/>
      <c r="C179" s="66"/>
      <c r="D179" s="6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66"/>
      <c r="C180" s="66"/>
      <c r="D180" s="6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66"/>
      <c r="C181" s="66"/>
      <c r="D181" s="6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66"/>
      <c r="C182" s="66"/>
      <c r="D182" s="6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66"/>
      <c r="C183" s="66"/>
      <c r="D183" s="6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66"/>
      <c r="C184" s="66"/>
      <c r="D184" s="6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66"/>
      <c r="C185" s="66"/>
      <c r="D185" s="6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66"/>
      <c r="C186" s="66"/>
      <c r="D186" s="6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66"/>
      <c r="C187" s="66"/>
      <c r="D187" s="6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66"/>
      <c r="C188" s="66"/>
      <c r="D188" s="6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66"/>
      <c r="C189" s="66"/>
      <c r="D189" s="6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66"/>
      <c r="C190" s="66"/>
      <c r="D190" s="6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66"/>
      <c r="C191" s="66"/>
      <c r="D191" s="6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66"/>
      <c r="C192" s="66"/>
      <c r="D192" s="6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66"/>
      <c r="C193" s="66"/>
      <c r="D193" s="6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66"/>
      <c r="C194" s="66"/>
      <c r="D194" s="6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66"/>
      <c r="C195" s="66"/>
      <c r="D195" s="6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66"/>
      <c r="C196" s="66"/>
      <c r="D196" s="6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66"/>
      <c r="C197" s="66"/>
      <c r="D197" s="6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66"/>
      <c r="C198" s="66"/>
      <c r="D198" s="6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66"/>
      <c r="C199" s="66"/>
      <c r="D199" s="6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66"/>
      <c r="C200" s="66"/>
      <c r="D200" s="6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66"/>
      <c r="C201" s="66"/>
      <c r="D201" s="6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66"/>
      <c r="C202" s="66"/>
      <c r="D202" s="6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66"/>
      <c r="C203" s="66"/>
      <c r="D203" s="6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66"/>
      <c r="C204" s="66"/>
      <c r="D204" s="6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66"/>
      <c r="C205" s="66"/>
      <c r="D205" s="6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66"/>
      <c r="C206" s="66"/>
      <c r="D206" s="6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66"/>
      <c r="C207" s="66"/>
      <c r="D207" s="6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66"/>
      <c r="C208" s="66"/>
      <c r="D208" s="6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66"/>
      <c r="C209" s="66"/>
      <c r="D209" s="6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66"/>
      <c r="C210" s="66"/>
      <c r="D210" s="6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66"/>
      <c r="C211" s="66"/>
      <c r="D211" s="6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66"/>
      <c r="C212" s="66"/>
      <c r="D212" s="6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66"/>
      <c r="C213" s="66"/>
      <c r="D213" s="6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66"/>
      <c r="C214" s="66"/>
      <c r="D214" s="6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66"/>
      <c r="C215" s="66"/>
      <c r="D215" s="6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66"/>
      <c r="C216" s="66"/>
      <c r="D216" s="6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66"/>
      <c r="C217" s="66"/>
      <c r="D217" s="6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66"/>
      <c r="C218" s="66"/>
      <c r="D218" s="6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66"/>
      <c r="C219" s="66"/>
      <c r="D219" s="6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66"/>
      <c r="C220" s="66"/>
      <c r="D220" s="6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66"/>
      <c r="C221" s="66"/>
      <c r="D221" s="6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66"/>
      <c r="C222" s="66"/>
      <c r="D222" s="6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66"/>
      <c r="C223" s="66"/>
      <c r="D223" s="6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66"/>
      <c r="C224" s="66"/>
      <c r="D224" s="6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66"/>
      <c r="C225" s="66"/>
      <c r="D225" s="6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66"/>
      <c r="C226" s="66"/>
      <c r="D226" s="6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66"/>
      <c r="C227" s="66"/>
      <c r="D227" s="6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66"/>
      <c r="C228" s="66"/>
      <c r="D228" s="6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66"/>
      <c r="C229" s="66"/>
      <c r="D229" s="6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66"/>
      <c r="C230" s="66"/>
      <c r="D230" s="6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66"/>
      <c r="C231" s="66"/>
      <c r="D231" s="6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66"/>
      <c r="C232" s="66"/>
      <c r="D232" s="6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66"/>
      <c r="C233" s="66"/>
      <c r="D233" s="6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66"/>
      <c r="C234" s="66"/>
      <c r="D234" s="6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66"/>
      <c r="C235" s="66"/>
      <c r="D235" s="6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66"/>
      <c r="C236" s="66"/>
      <c r="D236" s="6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66"/>
      <c r="C237" s="66"/>
      <c r="D237" s="6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66"/>
      <c r="C238" s="66"/>
      <c r="D238" s="6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66"/>
      <c r="C239" s="66"/>
      <c r="D239" s="6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66"/>
      <c r="C240" s="66"/>
      <c r="D240" s="6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66"/>
      <c r="C241" s="66"/>
      <c r="D241" s="6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66"/>
      <c r="C242" s="66"/>
      <c r="D242" s="6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66"/>
      <c r="C243" s="66"/>
      <c r="D243" s="6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66"/>
      <c r="C244" s="66"/>
      <c r="D244" s="6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66"/>
      <c r="C245" s="66"/>
      <c r="D245" s="6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66"/>
      <c r="C246" s="66"/>
      <c r="D246" s="6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66"/>
      <c r="C247" s="66"/>
      <c r="D247" s="6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66"/>
      <c r="C248" s="66"/>
      <c r="D248" s="6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66"/>
      <c r="C249" s="66"/>
      <c r="D249" s="6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66"/>
      <c r="C250" s="66"/>
      <c r="D250" s="6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66"/>
      <c r="C251" s="66"/>
      <c r="D251" s="6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66"/>
      <c r="C252" s="66"/>
      <c r="D252" s="6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66"/>
      <c r="C253" s="66"/>
      <c r="D253" s="6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66"/>
      <c r="C254" s="66"/>
      <c r="D254" s="6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66"/>
      <c r="C255" s="66"/>
      <c r="D255" s="6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66"/>
      <c r="C256" s="66"/>
      <c r="D256" s="6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66"/>
      <c r="C257" s="66"/>
      <c r="D257" s="6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66"/>
      <c r="C258" s="66"/>
      <c r="D258" s="6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66"/>
      <c r="C259" s="66"/>
      <c r="D259" s="6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66"/>
      <c r="C260" s="66"/>
      <c r="D260" s="6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66"/>
      <c r="C261" s="66"/>
      <c r="D261" s="6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66"/>
      <c r="C262" s="66"/>
      <c r="D262" s="6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66"/>
      <c r="C263" s="66"/>
      <c r="D263" s="6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66"/>
      <c r="C264" s="66"/>
      <c r="D264" s="6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66"/>
      <c r="C265" s="66"/>
      <c r="D265" s="6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66"/>
      <c r="C266" s="66"/>
      <c r="D266" s="6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66"/>
      <c r="C267" s="66"/>
      <c r="D267" s="6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66"/>
      <c r="C268" s="66"/>
      <c r="D268" s="6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66"/>
      <c r="C269" s="66"/>
      <c r="D269" s="6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66"/>
      <c r="C270" s="66"/>
      <c r="D270" s="6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66"/>
      <c r="C271" s="66"/>
      <c r="D271" s="6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66"/>
      <c r="C272" s="66"/>
      <c r="D272" s="6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66"/>
      <c r="C273" s="66"/>
      <c r="D273" s="6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66"/>
      <c r="C274" s="66"/>
      <c r="D274" s="6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66"/>
      <c r="C275" s="66"/>
      <c r="D275" s="6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66"/>
      <c r="C276" s="66"/>
      <c r="D276" s="6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66"/>
      <c r="C277" s="66"/>
      <c r="D277" s="6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66"/>
      <c r="C278" s="66"/>
      <c r="D278" s="6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66"/>
      <c r="C279" s="66"/>
      <c r="D279" s="6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66"/>
      <c r="C280" s="66"/>
      <c r="D280" s="6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66"/>
      <c r="C281" s="66"/>
      <c r="D281" s="6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66"/>
      <c r="C282" s="66"/>
      <c r="D282" s="6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66"/>
      <c r="C283" s="66"/>
      <c r="D283" s="6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66"/>
      <c r="C284" s="66"/>
      <c r="D284" s="6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66"/>
      <c r="C285" s="66"/>
      <c r="D285" s="6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66"/>
      <c r="C286" s="66"/>
      <c r="D286" s="6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66"/>
      <c r="C287" s="66"/>
      <c r="D287" s="6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66"/>
      <c r="C288" s="66"/>
      <c r="D288" s="6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66"/>
      <c r="C289" s="66"/>
      <c r="D289" s="6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66"/>
      <c r="C290" s="66"/>
      <c r="D290" s="6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66"/>
      <c r="C291" s="66"/>
      <c r="D291" s="6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66"/>
      <c r="C292" s="66"/>
      <c r="D292" s="6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66"/>
      <c r="C293" s="66"/>
      <c r="D293" s="6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66"/>
      <c r="C294" s="66"/>
      <c r="D294" s="6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66"/>
      <c r="C295" s="66"/>
      <c r="D295" s="6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66"/>
      <c r="C296" s="66"/>
      <c r="D296" s="6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66"/>
      <c r="C297" s="66"/>
      <c r="D297" s="6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66"/>
      <c r="C298" s="66"/>
      <c r="D298" s="6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66"/>
      <c r="C299" s="66"/>
      <c r="D299" s="6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66"/>
      <c r="C300" s="66"/>
      <c r="D300" s="6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66"/>
      <c r="C301" s="66"/>
      <c r="D301" s="6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66"/>
      <c r="C302" s="66"/>
      <c r="D302" s="6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66"/>
      <c r="C303" s="66"/>
      <c r="D303" s="6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66"/>
      <c r="C304" s="66"/>
      <c r="D304" s="6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66"/>
      <c r="C305" s="66"/>
      <c r="D305" s="6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66"/>
      <c r="C306" s="66"/>
      <c r="D306" s="6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66"/>
      <c r="C307" s="66"/>
      <c r="D307" s="6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66"/>
      <c r="C308" s="66"/>
      <c r="D308" s="6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66"/>
      <c r="C309" s="66"/>
      <c r="D309" s="6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66"/>
      <c r="C310" s="66"/>
      <c r="D310" s="6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66"/>
      <c r="C311" s="66"/>
      <c r="D311" s="6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66"/>
      <c r="C312" s="66"/>
      <c r="D312" s="6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66"/>
      <c r="C313" s="66"/>
      <c r="D313" s="6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66"/>
      <c r="C314" s="66"/>
      <c r="D314" s="6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66"/>
      <c r="C315" s="66"/>
      <c r="D315" s="6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66"/>
      <c r="C316" s="66"/>
      <c r="D316" s="6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66"/>
      <c r="C317" s="66"/>
      <c r="D317" s="6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66"/>
      <c r="C318" s="66"/>
      <c r="D318" s="6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66"/>
      <c r="C319" s="66"/>
      <c r="D319" s="6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66"/>
      <c r="C320" s="66"/>
      <c r="D320" s="6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66"/>
      <c r="C321" s="66"/>
      <c r="D321" s="6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66"/>
      <c r="C322" s="66"/>
      <c r="D322" s="6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66"/>
      <c r="C323" s="66"/>
      <c r="D323" s="6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66"/>
      <c r="C324" s="66"/>
      <c r="D324" s="6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66"/>
      <c r="C325" s="66"/>
      <c r="D325" s="6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66"/>
      <c r="C326" s="66"/>
      <c r="D326" s="6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66"/>
      <c r="C327" s="66"/>
      <c r="D327" s="6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K16:K17"/>
    <mergeCell ref="K18:K19"/>
    <mergeCell ref="K20:K21"/>
    <mergeCell ref="K22:K23"/>
    <mergeCell ref="K24:K25"/>
    <mergeCell ref="C2:D2"/>
    <mergeCell ref="C3:D3"/>
    <mergeCell ref="C4:D4"/>
    <mergeCell ref="C7:D7"/>
    <mergeCell ref="C8:D8"/>
    <mergeCell ref="F12:G12"/>
    <mergeCell ref="F16:J19"/>
    <mergeCell ref="F25:J26"/>
    <mergeCell ref="B95:B102"/>
    <mergeCell ref="B107:B114"/>
    <mergeCell ref="B23:B30"/>
    <mergeCell ref="B35:B42"/>
    <mergeCell ref="B119:B126"/>
    <mergeCell ref="B12:B18"/>
    <mergeCell ref="B47:B54"/>
    <mergeCell ref="B59:B66"/>
    <mergeCell ref="B71:B78"/>
    <mergeCell ref="B83:B90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69" customWidth="1"/>
    <col min="3" max="3" width="41.5703125" style="69" customWidth="1"/>
    <col min="4" max="4" width="13.7109375" style="69" customWidth="1"/>
    <col min="5" max="5" width="11.28515625" style="69" customWidth="1"/>
    <col min="6" max="6" width="25.85546875" style="69" customWidth="1"/>
    <col min="7" max="7" width="22.7109375" style="69" customWidth="1"/>
    <col min="8" max="8" width="34.5703125" style="69" customWidth="1"/>
    <col min="9" max="9" width="33.42578125" style="69" customWidth="1"/>
    <col min="10" max="10" width="37.5703125" style="69" customWidth="1"/>
    <col min="11" max="12" width="9.140625" style="69" customWidth="1"/>
    <col min="13" max="26" width="10" style="69" customWidth="1"/>
    <col min="27" max="16384" width="14.42578125" style="69"/>
  </cols>
  <sheetData>
    <row r="1" spans="1:26" s="10" customFormat="1" ht="36" customHeight="1" thickBot="1">
      <c r="A1" s="5"/>
      <c r="B1" s="6" t="s">
        <v>15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142" t="s">
        <v>16</v>
      </c>
      <c r="C2" s="96" t="s">
        <v>19</v>
      </c>
      <c r="D2" s="9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143" t="s">
        <v>17</v>
      </c>
      <c r="C3" s="98">
        <v>1</v>
      </c>
      <c r="D3" s="9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144" t="s">
        <v>18</v>
      </c>
      <c r="C4" s="100">
        <f>C3*25</f>
        <v>25</v>
      </c>
      <c r="D4" s="10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140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141"/>
      <c r="C6" s="65"/>
      <c r="D6" s="65"/>
    </row>
    <row r="7" spans="1:26" ht="15.75" customHeight="1" thickTop="1" thickBot="1">
      <c r="B7" s="139" t="s">
        <v>34</v>
      </c>
      <c r="C7" s="102">
        <f>D19+D31+D43+D55+D67+D79+D91+D103+D115+D127</f>
        <v>0</v>
      </c>
      <c r="D7" s="103"/>
      <c r="E7" s="19">
        <f>C7/C4</f>
        <v>0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20</v>
      </c>
      <c r="C8" s="104">
        <f>C4-C7</f>
        <v>25</v>
      </c>
      <c r="D8" s="105"/>
      <c r="E8" s="22">
        <f>C8/C4</f>
        <v>1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66"/>
      <c r="C9" s="66"/>
      <c r="D9" s="6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66"/>
      <c r="C10" s="66"/>
      <c r="D10" s="6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Bot="1">
      <c r="B12" s="79" t="s">
        <v>36</v>
      </c>
      <c r="C12" s="67"/>
      <c r="D12" s="68"/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80"/>
      <c r="C13" s="67"/>
      <c r="D13" s="68"/>
      <c r="E13" s="39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80"/>
      <c r="C14" s="67"/>
      <c r="D14" s="68"/>
      <c r="E14" s="3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80"/>
      <c r="C15" s="67"/>
      <c r="D15" s="68"/>
      <c r="E15" s="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80"/>
      <c r="C16" s="67"/>
      <c r="D16" s="6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2.75" customHeight="1">
      <c r="B17" s="80"/>
      <c r="C17" s="67"/>
      <c r="D17" s="6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3.5" customHeight="1">
      <c r="B18" s="81"/>
      <c r="C18" s="70"/>
      <c r="D18" s="6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3.5" customHeight="1" thickBot="1">
      <c r="B19" s="66"/>
      <c r="C19" s="41" t="s">
        <v>35</v>
      </c>
      <c r="D19" s="42">
        <f>SUM(D12:D18)</f>
        <v>0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2.75" customHeight="1" thickBot="1">
      <c r="B20" s="66"/>
      <c r="C20" s="71"/>
      <c r="D20" s="72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2.75" customHeight="1" thickBot="1">
      <c r="B21" s="66"/>
      <c r="C21" s="73"/>
      <c r="D21" s="66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2.75" customHeight="1" thickBot="1">
      <c r="B23" s="79" t="s">
        <v>37</v>
      </c>
      <c r="C23" s="67"/>
      <c r="D23" s="68"/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2.75" customHeight="1" thickBot="1">
      <c r="B24" s="82"/>
      <c r="C24" s="67"/>
      <c r="D24" s="68"/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2.75" customHeight="1">
      <c r="B25" s="82"/>
      <c r="C25" s="67"/>
      <c r="D25" s="68"/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.75" customHeight="1">
      <c r="B26" s="82"/>
      <c r="C26" s="67"/>
      <c r="D26" s="68"/>
      <c r="E26" s="12"/>
      <c r="F26" s="95"/>
      <c r="G26" s="95"/>
      <c r="H26" s="95"/>
      <c r="I26" s="95"/>
      <c r="J26" s="95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2.75" customHeight="1">
      <c r="B27" s="82"/>
      <c r="C27" s="67"/>
      <c r="D27" s="68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2.75" customHeight="1">
      <c r="B28" s="82"/>
      <c r="C28" s="67"/>
      <c r="D28" s="6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.75" customHeight="1">
      <c r="B29" s="82"/>
      <c r="C29" s="67"/>
      <c r="D29" s="6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3.5" customHeight="1">
      <c r="B30" s="83"/>
      <c r="C30" s="70"/>
      <c r="D30" s="7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3.5" customHeight="1">
      <c r="B31" s="66"/>
      <c r="C31" s="41" t="s">
        <v>35</v>
      </c>
      <c r="D31" s="42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2.75" customHeight="1">
      <c r="B32" s="66"/>
      <c r="C32" s="73"/>
      <c r="D32" s="6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2.75" customHeight="1">
      <c r="B33" s="66"/>
      <c r="C33" s="73"/>
      <c r="D33" s="66"/>
      <c r="E33" s="12"/>
      <c r="F33" s="75"/>
      <c r="G33" s="7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2.75" customHeight="1">
      <c r="B34" s="24" t="s">
        <v>26</v>
      </c>
      <c r="C34" s="24" t="s">
        <v>23</v>
      </c>
      <c r="D34" s="24" t="s">
        <v>24</v>
      </c>
      <c r="E34" s="12"/>
      <c r="F34" s="75"/>
      <c r="G34" s="7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2.75" customHeight="1">
      <c r="B35" s="79" t="s">
        <v>38</v>
      </c>
      <c r="C35" s="67"/>
      <c r="D35" s="68"/>
      <c r="E35" s="12"/>
      <c r="F35" s="75"/>
      <c r="G35" s="7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2.75" customHeight="1">
      <c r="B36" s="80"/>
      <c r="C36" s="67"/>
      <c r="D36" s="68"/>
      <c r="E36" s="12"/>
      <c r="F36" s="75"/>
      <c r="G36" s="7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2.75" customHeight="1">
      <c r="B37" s="80"/>
      <c r="C37" s="67"/>
      <c r="D37" s="68"/>
      <c r="E37" s="12"/>
      <c r="F37" s="75"/>
      <c r="G37" s="7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2.75" customHeight="1">
      <c r="B38" s="80"/>
      <c r="C38" s="67"/>
      <c r="D38" s="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2.75" customHeight="1">
      <c r="B39" s="80"/>
      <c r="C39" s="67"/>
      <c r="D39" s="6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2.75" customHeight="1">
      <c r="B40" s="80"/>
      <c r="C40" s="67"/>
      <c r="D40" s="6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2.75" customHeight="1">
      <c r="B41" s="80"/>
      <c r="C41" s="67"/>
      <c r="D41" s="6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3.5" customHeight="1">
      <c r="B42" s="81"/>
      <c r="C42" s="70"/>
      <c r="D42" s="7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3.5" customHeight="1">
      <c r="B43" s="66"/>
      <c r="C43" s="41" t="s">
        <v>35</v>
      </c>
      <c r="D43" s="42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2.75" customHeight="1">
      <c r="B44" s="66"/>
      <c r="C44" s="73"/>
      <c r="D44" s="6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2.75" customHeight="1">
      <c r="B45" s="66"/>
      <c r="C45" s="73"/>
      <c r="D45" s="6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2.75" customHeight="1">
      <c r="B47" s="76"/>
      <c r="C47" s="67"/>
      <c r="D47" s="6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2.75" customHeight="1">
      <c r="B48" s="77"/>
      <c r="C48" s="67"/>
      <c r="D48" s="6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77"/>
      <c r="C49" s="67"/>
      <c r="D49" s="6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77"/>
      <c r="C50" s="67"/>
      <c r="D50" s="6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77"/>
      <c r="C51" s="67"/>
      <c r="D51" s="6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77"/>
      <c r="C52" s="67"/>
      <c r="D52" s="6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77"/>
      <c r="C53" s="67"/>
      <c r="D53" s="6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78"/>
      <c r="C54" s="70"/>
      <c r="D54" s="7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66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66"/>
      <c r="C56" s="73"/>
      <c r="D56" s="6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66"/>
      <c r="C57" s="73"/>
      <c r="D57" s="6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76"/>
      <c r="C59" s="67"/>
      <c r="D59" s="6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77"/>
      <c r="C60" s="67"/>
      <c r="D60" s="6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77"/>
      <c r="C61" s="67"/>
      <c r="D61" s="6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77"/>
      <c r="C62" s="67"/>
      <c r="D62" s="6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77"/>
      <c r="C63" s="67"/>
      <c r="D63" s="6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77"/>
      <c r="C64" s="67"/>
      <c r="D64" s="6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77"/>
      <c r="C65" s="67"/>
      <c r="D65" s="6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78"/>
      <c r="C66" s="70"/>
      <c r="D66" s="7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66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66"/>
      <c r="C68" s="73"/>
      <c r="D68" s="6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66"/>
      <c r="C69" s="73"/>
      <c r="D69" s="6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76"/>
      <c r="C71" s="67"/>
      <c r="D71" s="6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77"/>
      <c r="C72" s="67"/>
      <c r="D72" s="6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77"/>
      <c r="C73" s="67"/>
      <c r="D73" s="6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77"/>
      <c r="C74" s="67"/>
      <c r="D74" s="6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77"/>
      <c r="C75" s="67"/>
      <c r="D75" s="6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77"/>
      <c r="C76" s="67"/>
      <c r="D76" s="6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77"/>
      <c r="C77" s="67"/>
      <c r="D77" s="6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78"/>
      <c r="C78" s="70"/>
      <c r="D78" s="7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66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66"/>
      <c r="C80" s="71"/>
      <c r="D80" s="7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66"/>
      <c r="C81" s="73"/>
      <c r="D81" s="6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76"/>
      <c r="C83" s="67"/>
      <c r="D83" s="6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77"/>
      <c r="C84" s="67"/>
      <c r="D84" s="6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77"/>
      <c r="C85" s="67"/>
      <c r="D85" s="6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77"/>
      <c r="C86" s="67"/>
      <c r="D86" s="6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77"/>
      <c r="C87" s="67"/>
      <c r="D87" s="6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77"/>
      <c r="C88" s="67"/>
      <c r="D88" s="6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77"/>
      <c r="C89" s="67"/>
      <c r="D89" s="6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78"/>
      <c r="C90" s="70"/>
      <c r="D90" s="7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66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66"/>
      <c r="C92" s="73"/>
      <c r="D92" s="6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66"/>
      <c r="C93" s="73"/>
      <c r="D93" s="6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76"/>
      <c r="C95" s="67"/>
      <c r="D95" s="6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77"/>
      <c r="C96" s="67"/>
      <c r="D96" s="6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77"/>
      <c r="C97" s="67"/>
      <c r="D97" s="6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77"/>
      <c r="C98" s="67"/>
      <c r="D98" s="6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77"/>
      <c r="C99" s="67"/>
      <c r="D99" s="6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77"/>
      <c r="C100" s="67"/>
      <c r="D100" s="6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77"/>
      <c r="C101" s="67"/>
      <c r="D101" s="6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78"/>
      <c r="C102" s="70"/>
      <c r="D102" s="7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66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66"/>
      <c r="C104" s="73"/>
      <c r="D104" s="6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66"/>
      <c r="C105" s="73"/>
      <c r="D105" s="6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76"/>
      <c r="C107" s="67"/>
      <c r="D107" s="6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77"/>
      <c r="C108" s="67"/>
      <c r="D108" s="6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77"/>
      <c r="C109" s="67"/>
      <c r="D109" s="6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77"/>
      <c r="C110" s="67"/>
      <c r="D110" s="6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77"/>
      <c r="C111" s="67"/>
      <c r="D111" s="6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77"/>
      <c r="C112" s="67"/>
      <c r="D112" s="6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77"/>
      <c r="C113" s="67"/>
      <c r="D113" s="6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78"/>
      <c r="C114" s="70"/>
      <c r="D114" s="7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66"/>
      <c r="C115" s="41" t="s">
        <v>1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66"/>
      <c r="C116" s="73"/>
      <c r="D116" s="6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66"/>
      <c r="C117" s="73"/>
      <c r="D117" s="6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76"/>
      <c r="C119" s="67"/>
      <c r="D119" s="6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77"/>
      <c r="C120" s="67"/>
      <c r="D120" s="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77"/>
      <c r="C121" s="67"/>
      <c r="D121" s="6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77"/>
      <c r="C122" s="67"/>
      <c r="D122" s="6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77"/>
      <c r="C123" s="67"/>
      <c r="D123" s="6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77"/>
      <c r="C124" s="67"/>
      <c r="D124" s="6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77"/>
      <c r="C125" s="67"/>
      <c r="D125" s="6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78"/>
      <c r="C126" s="70"/>
      <c r="D126" s="7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66"/>
      <c r="C127" s="41" t="s">
        <v>1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66"/>
      <c r="C128" s="66"/>
      <c r="D128" s="6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66"/>
      <c r="C129" s="66"/>
      <c r="D129" s="6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66"/>
      <c r="C130" s="66"/>
      <c r="D130" s="6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66"/>
      <c r="C131" s="66"/>
      <c r="D131" s="6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66"/>
      <c r="C132" s="66"/>
      <c r="D132" s="6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66"/>
      <c r="C133" s="66"/>
      <c r="D133" s="6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66"/>
      <c r="C134" s="66"/>
      <c r="D134" s="6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66"/>
      <c r="C135" s="66"/>
      <c r="D135" s="6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66"/>
      <c r="C136" s="66"/>
      <c r="D136" s="6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66"/>
      <c r="C137" s="66"/>
      <c r="D137" s="6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66"/>
      <c r="C138" s="66"/>
      <c r="D138" s="6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66"/>
      <c r="C139" s="66"/>
      <c r="D139" s="6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66"/>
      <c r="C140" s="66"/>
      <c r="D140" s="6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66"/>
      <c r="C141" s="66"/>
      <c r="D141" s="6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66"/>
      <c r="C142" s="66"/>
      <c r="D142" s="6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66"/>
      <c r="C143" s="66"/>
      <c r="D143" s="6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66"/>
      <c r="C144" s="66"/>
      <c r="D144" s="6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66"/>
      <c r="C145" s="66"/>
      <c r="D145" s="6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66"/>
      <c r="C146" s="66"/>
      <c r="D146" s="6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66"/>
      <c r="C147" s="66"/>
      <c r="D147" s="6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66"/>
      <c r="C148" s="66"/>
      <c r="D148" s="6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66"/>
      <c r="C149" s="66"/>
      <c r="D149" s="6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66"/>
      <c r="C150" s="66"/>
      <c r="D150" s="6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66"/>
      <c r="C151" s="66"/>
      <c r="D151" s="6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66"/>
      <c r="C152" s="66"/>
      <c r="D152" s="6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66"/>
      <c r="C153" s="66"/>
      <c r="D153" s="6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66"/>
      <c r="C154" s="66"/>
      <c r="D154" s="6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66"/>
      <c r="C155" s="66"/>
      <c r="D155" s="6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66"/>
      <c r="C156" s="66"/>
      <c r="D156" s="6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66"/>
      <c r="C157" s="66"/>
      <c r="D157" s="6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66"/>
      <c r="C158" s="66"/>
      <c r="D158" s="6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66"/>
      <c r="C159" s="66"/>
      <c r="D159" s="6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66"/>
      <c r="C160" s="66"/>
      <c r="D160" s="6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66"/>
      <c r="C161" s="66"/>
      <c r="D161" s="6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66"/>
      <c r="C162" s="66"/>
      <c r="D162" s="6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66"/>
      <c r="C163" s="66"/>
      <c r="D163" s="6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66"/>
      <c r="C164" s="66"/>
      <c r="D164" s="6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66"/>
      <c r="C165" s="66"/>
      <c r="D165" s="6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66"/>
      <c r="C166" s="66"/>
      <c r="D166" s="6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66"/>
      <c r="C167" s="66"/>
      <c r="D167" s="6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66"/>
      <c r="C168" s="66"/>
      <c r="D168" s="6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66"/>
      <c r="C169" s="66"/>
      <c r="D169" s="6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66"/>
      <c r="C170" s="66"/>
      <c r="D170" s="6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66"/>
      <c r="C171" s="66"/>
      <c r="D171" s="6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66"/>
      <c r="C172" s="66"/>
      <c r="D172" s="6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66"/>
      <c r="C173" s="66"/>
      <c r="D173" s="6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66"/>
      <c r="C174" s="66"/>
      <c r="D174" s="6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66"/>
      <c r="C175" s="66"/>
      <c r="D175" s="6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66"/>
      <c r="C176" s="66"/>
      <c r="D176" s="6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66"/>
      <c r="C177" s="66"/>
      <c r="D177" s="6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66"/>
      <c r="C178" s="66"/>
      <c r="D178" s="6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66"/>
      <c r="C179" s="66"/>
      <c r="D179" s="6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66"/>
      <c r="C180" s="66"/>
      <c r="D180" s="6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66"/>
      <c r="C181" s="66"/>
      <c r="D181" s="6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66"/>
      <c r="C182" s="66"/>
      <c r="D182" s="6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66"/>
      <c r="C183" s="66"/>
      <c r="D183" s="6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66"/>
      <c r="C184" s="66"/>
      <c r="D184" s="6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66"/>
      <c r="C185" s="66"/>
      <c r="D185" s="6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66"/>
      <c r="C186" s="66"/>
      <c r="D186" s="6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66"/>
      <c r="C187" s="66"/>
      <c r="D187" s="6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66"/>
      <c r="C188" s="66"/>
      <c r="D188" s="6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66"/>
      <c r="C189" s="66"/>
      <c r="D189" s="6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66"/>
      <c r="C190" s="66"/>
      <c r="D190" s="6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66"/>
      <c r="C191" s="66"/>
      <c r="D191" s="6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66"/>
      <c r="C192" s="66"/>
      <c r="D192" s="6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66"/>
      <c r="C193" s="66"/>
      <c r="D193" s="6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66"/>
      <c r="C194" s="66"/>
      <c r="D194" s="6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66"/>
      <c r="C195" s="66"/>
      <c r="D195" s="6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66"/>
      <c r="C196" s="66"/>
      <c r="D196" s="6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66"/>
      <c r="C197" s="66"/>
      <c r="D197" s="6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66"/>
      <c r="C198" s="66"/>
      <c r="D198" s="6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66"/>
      <c r="C199" s="66"/>
      <c r="D199" s="6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66"/>
      <c r="C200" s="66"/>
      <c r="D200" s="6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66"/>
      <c r="C201" s="66"/>
      <c r="D201" s="6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66"/>
      <c r="C202" s="66"/>
      <c r="D202" s="6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66"/>
      <c r="C203" s="66"/>
      <c r="D203" s="6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66"/>
      <c r="C204" s="66"/>
      <c r="D204" s="6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66"/>
      <c r="C205" s="66"/>
      <c r="D205" s="6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66"/>
      <c r="C206" s="66"/>
      <c r="D206" s="6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66"/>
      <c r="C207" s="66"/>
      <c r="D207" s="6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66"/>
      <c r="C208" s="66"/>
      <c r="D208" s="6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66"/>
      <c r="C209" s="66"/>
      <c r="D209" s="6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66"/>
      <c r="C210" s="66"/>
      <c r="D210" s="6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66"/>
      <c r="C211" s="66"/>
      <c r="D211" s="6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66"/>
      <c r="C212" s="66"/>
      <c r="D212" s="6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66"/>
      <c r="C213" s="66"/>
      <c r="D213" s="6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66"/>
      <c r="C214" s="66"/>
      <c r="D214" s="6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66"/>
      <c r="C215" s="66"/>
      <c r="D215" s="6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66"/>
      <c r="C216" s="66"/>
      <c r="D216" s="6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66"/>
      <c r="C217" s="66"/>
      <c r="D217" s="6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66"/>
      <c r="C218" s="66"/>
      <c r="D218" s="6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66"/>
      <c r="C219" s="66"/>
      <c r="D219" s="6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66"/>
      <c r="C220" s="66"/>
      <c r="D220" s="6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66"/>
      <c r="C221" s="66"/>
      <c r="D221" s="6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66"/>
      <c r="C222" s="66"/>
      <c r="D222" s="6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66"/>
      <c r="C223" s="66"/>
      <c r="D223" s="6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66"/>
      <c r="C224" s="66"/>
      <c r="D224" s="6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66"/>
      <c r="C225" s="66"/>
      <c r="D225" s="6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66"/>
      <c r="C226" s="66"/>
      <c r="D226" s="6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66"/>
      <c r="C227" s="66"/>
      <c r="D227" s="6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66"/>
      <c r="C228" s="66"/>
      <c r="D228" s="6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66"/>
      <c r="C229" s="66"/>
      <c r="D229" s="6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66"/>
      <c r="C230" s="66"/>
      <c r="D230" s="6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66"/>
      <c r="C231" s="66"/>
      <c r="D231" s="6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66"/>
      <c r="C232" s="66"/>
      <c r="D232" s="6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66"/>
      <c r="C233" s="66"/>
      <c r="D233" s="6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66"/>
      <c r="C234" s="66"/>
      <c r="D234" s="6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66"/>
      <c r="C235" s="66"/>
      <c r="D235" s="6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66"/>
      <c r="C236" s="66"/>
      <c r="D236" s="6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66"/>
      <c r="C237" s="66"/>
      <c r="D237" s="6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66"/>
      <c r="C238" s="66"/>
      <c r="D238" s="6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66"/>
      <c r="C239" s="66"/>
      <c r="D239" s="6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66"/>
      <c r="C240" s="66"/>
      <c r="D240" s="6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66"/>
      <c r="C241" s="66"/>
      <c r="D241" s="6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66"/>
      <c r="C242" s="66"/>
      <c r="D242" s="6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66"/>
      <c r="C243" s="66"/>
      <c r="D243" s="6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66"/>
      <c r="C244" s="66"/>
      <c r="D244" s="6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66"/>
      <c r="C245" s="66"/>
      <c r="D245" s="6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66"/>
      <c r="C246" s="66"/>
      <c r="D246" s="6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66"/>
      <c r="C247" s="66"/>
      <c r="D247" s="6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66"/>
      <c r="C248" s="66"/>
      <c r="D248" s="6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66"/>
      <c r="C249" s="66"/>
      <c r="D249" s="6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66"/>
      <c r="C250" s="66"/>
      <c r="D250" s="6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66"/>
      <c r="C251" s="66"/>
      <c r="D251" s="6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66"/>
      <c r="C252" s="66"/>
      <c r="D252" s="6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66"/>
      <c r="C253" s="66"/>
      <c r="D253" s="6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66"/>
      <c r="C254" s="66"/>
      <c r="D254" s="6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66"/>
      <c r="C255" s="66"/>
      <c r="D255" s="6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66"/>
      <c r="C256" s="66"/>
      <c r="D256" s="6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66"/>
      <c r="C257" s="66"/>
      <c r="D257" s="6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66"/>
      <c r="C258" s="66"/>
      <c r="D258" s="6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66"/>
      <c r="C259" s="66"/>
      <c r="D259" s="6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66"/>
      <c r="C260" s="66"/>
      <c r="D260" s="6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66"/>
      <c r="C261" s="66"/>
      <c r="D261" s="6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66"/>
      <c r="C262" s="66"/>
      <c r="D262" s="6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66"/>
      <c r="C263" s="66"/>
      <c r="D263" s="6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66"/>
      <c r="C264" s="66"/>
      <c r="D264" s="6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66"/>
      <c r="C265" s="66"/>
      <c r="D265" s="6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66"/>
      <c r="C266" s="66"/>
      <c r="D266" s="6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66"/>
      <c r="C267" s="66"/>
      <c r="D267" s="6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66"/>
      <c r="C268" s="66"/>
      <c r="D268" s="6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66"/>
      <c r="C269" s="66"/>
      <c r="D269" s="6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66"/>
      <c r="C270" s="66"/>
      <c r="D270" s="6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66"/>
      <c r="C271" s="66"/>
      <c r="D271" s="6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66"/>
      <c r="C272" s="66"/>
      <c r="D272" s="6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66"/>
      <c r="C273" s="66"/>
      <c r="D273" s="6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66"/>
      <c r="C274" s="66"/>
      <c r="D274" s="6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66"/>
      <c r="C275" s="66"/>
      <c r="D275" s="6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66"/>
      <c r="C276" s="66"/>
      <c r="D276" s="6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66"/>
      <c r="C277" s="66"/>
      <c r="D277" s="6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66"/>
      <c r="C278" s="66"/>
      <c r="D278" s="6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66"/>
      <c r="C279" s="66"/>
      <c r="D279" s="6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66"/>
      <c r="C280" s="66"/>
      <c r="D280" s="6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66"/>
      <c r="C281" s="66"/>
      <c r="D281" s="6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66"/>
      <c r="C282" s="66"/>
      <c r="D282" s="6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66"/>
      <c r="C283" s="66"/>
      <c r="D283" s="6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66"/>
      <c r="C284" s="66"/>
      <c r="D284" s="6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66"/>
      <c r="C285" s="66"/>
      <c r="D285" s="6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66"/>
      <c r="C286" s="66"/>
      <c r="D286" s="6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66"/>
      <c r="C287" s="66"/>
      <c r="D287" s="6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66"/>
      <c r="C288" s="66"/>
      <c r="D288" s="6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66"/>
      <c r="C289" s="66"/>
      <c r="D289" s="6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66"/>
      <c r="C290" s="66"/>
      <c r="D290" s="6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66"/>
      <c r="C291" s="66"/>
      <c r="D291" s="6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66"/>
      <c r="C292" s="66"/>
      <c r="D292" s="6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66"/>
      <c r="C293" s="66"/>
      <c r="D293" s="6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66"/>
      <c r="C294" s="66"/>
      <c r="D294" s="6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66"/>
      <c r="C295" s="66"/>
      <c r="D295" s="6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66"/>
      <c r="C296" s="66"/>
      <c r="D296" s="6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66"/>
      <c r="C297" s="66"/>
      <c r="D297" s="6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66"/>
      <c r="C298" s="66"/>
      <c r="D298" s="6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66"/>
      <c r="C299" s="66"/>
      <c r="D299" s="6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66"/>
      <c r="C300" s="66"/>
      <c r="D300" s="6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66"/>
      <c r="C301" s="66"/>
      <c r="D301" s="6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66"/>
      <c r="C302" s="66"/>
      <c r="D302" s="6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66"/>
      <c r="C303" s="66"/>
      <c r="D303" s="6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66"/>
      <c r="C304" s="66"/>
      <c r="D304" s="6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66"/>
      <c r="C305" s="66"/>
      <c r="D305" s="6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66"/>
      <c r="C306" s="66"/>
      <c r="D306" s="6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66"/>
      <c r="C307" s="66"/>
      <c r="D307" s="6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66"/>
      <c r="C308" s="66"/>
      <c r="D308" s="6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66"/>
      <c r="C309" s="66"/>
      <c r="D309" s="6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66"/>
      <c r="C310" s="66"/>
      <c r="D310" s="6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66"/>
      <c r="C311" s="66"/>
      <c r="D311" s="6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66"/>
      <c r="C312" s="66"/>
      <c r="D312" s="6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66"/>
      <c r="C313" s="66"/>
      <c r="D313" s="6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66"/>
      <c r="C314" s="66"/>
      <c r="D314" s="6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66"/>
      <c r="C315" s="66"/>
      <c r="D315" s="6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66"/>
      <c r="C316" s="66"/>
      <c r="D316" s="6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66"/>
      <c r="C317" s="66"/>
      <c r="D317" s="6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66"/>
      <c r="C318" s="66"/>
      <c r="D318" s="6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66"/>
      <c r="C319" s="66"/>
      <c r="D319" s="6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66"/>
      <c r="C320" s="66"/>
      <c r="D320" s="6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66"/>
      <c r="C321" s="66"/>
      <c r="D321" s="6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66"/>
      <c r="C322" s="66"/>
      <c r="D322" s="6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66"/>
      <c r="C323" s="66"/>
      <c r="D323" s="6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66"/>
      <c r="C324" s="66"/>
      <c r="D324" s="6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66"/>
      <c r="C325" s="66"/>
      <c r="D325" s="6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66"/>
      <c r="C326" s="66"/>
      <c r="D326" s="6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66"/>
      <c r="C327" s="66"/>
      <c r="D327" s="6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07:B114"/>
    <mergeCell ref="B119:B126"/>
    <mergeCell ref="B47:B54"/>
    <mergeCell ref="B59:B66"/>
    <mergeCell ref="B71:B78"/>
    <mergeCell ref="B83:B90"/>
    <mergeCell ref="B95:B102"/>
    <mergeCell ref="K16:K17"/>
    <mergeCell ref="K18:K19"/>
    <mergeCell ref="K20:K21"/>
    <mergeCell ref="K22:K23"/>
    <mergeCell ref="B23:B30"/>
    <mergeCell ref="K24:K25"/>
    <mergeCell ref="C2:D2"/>
    <mergeCell ref="C3:D3"/>
    <mergeCell ref="C4:D4"/>
    <mergeCell ref="B35:B42"/>
    <mergeCell ref="C7:D7"/>
    <mergeCell ref="C8:D8"/>
    <mergeCell ref="B12:B18"/>
    <mergeCell ref="F16:J19"/>
    <mergeCell ref="F25:J26"/>
    <mergeCell ref="F12:G1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69" customWidth="1"/>
    <col min="3" max="3" width="41.5703125" style="69" customWidth="1"/>
    <col min="4" max="4" width="13.7109375" style="69" customWidth="1"/>
    <col min="5" max="5" width="11.28515625" style="69" customWidth="1"/>
    <col min="6" max="6" width="25.85546875" style="69" customWidth="1"/>
    <col min="7" max="7" width="22.7109375" style="69" customWidth="1"/>
    <col min="8" max="8" width="34.5703125" style="69" customWidth="1"/>
    <col min="9" max="9" width="33.42578125" style="69" customWidth="1"/>
    <col min="10" max="10" width="37.5703125" style="69" customWidth="1"/>
    <col min="11" max="12" width="9.140625" style="69" customWidth="1"/>
    <col min="13" max="26" width="10" style="69" customWidth="1"/>
    <col min="27" max="16384" width="14.42578125" style="69"/>
  </cols>
  <sheetData>
    <row r="1" spans="1:26" s="10" customFormat="1" ht="36" customHeight="1" thickBot="1">
      <c r="A1" s="5"/>
      <c r="B1" s="6" t="s">
        <v>15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142" t="s">
        <v>16</v>
      </c>
      <c r="C2" s="96" t="s">
        <v>19</v>
      </c>
      <c r="D2" s="9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143" t="s">
        <v>17</v>
      </c>
      <c r="C3" s="98">
        <v>1</v>
      </c>
      <c r="D3" s="9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144" t="s">
        <v>18</v>
      </c>
      <c r="C4" s="100">
        <f>C3*25</f>
        <v>25</v>
      </c>
      <c r="D4" s="10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140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141"/>
      <c r="C6" s="65"/>
      <c r="D6" s="65"/>
    </row>
    <row r="7" spans="1:26" ht="15.75" customHeight="1" thickTop="1" thickBot="1">
      <c r="B7" s="139" t="s">
        <v>34</v>
      </c>
      <c r="C7" s="102">
        <f>D19+D31+D43+D55+D67+D79+D91+D103+D115+D127</f>
        <v>0</v>
      </c>
      <c r="D7" s="103"/>
      <c r="E7" s="19">
        <f>C7/C4</f>
        <v>0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20</v>
      </c>
      <c r="C8" s="104">
        <f>C4-C7</f>
        <v>25</v>
      </c>
      <c r="D8" s="105"/>
      <c r="E8" s="22">
        <f>C8/C4</f>
        <v>1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66"/>
      <c r="C9" s="66"/>
      <c r="D9" s="6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66"/>
      <c r="C10" s="66"/>
      <c r="D10" s="6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Bot="1">
      <c r="B12" s="79" t="s">
        <v>36</v>
      </c>
      <c r="C12" s="67"/>
      <c r="D12" s="68"/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80"/>
      <c r="C13" s="67"/>
      <c r="D13" s="68"/>
      <c r="E13" s="39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80"/>
      <c r="C14" s="67"/>
      <c r="D14" s="68"/>
      <c r="E14" s="3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80"/>
      <c r="C15" s="67"/>
      <c r="D15" s="68"/>
      <c r="E15" s="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80"/>
      <c r="C16" s="67"/>
      <c r="D16" s="6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2.75" customHeight="1">
      <c r="B17" s="80"/>
      <c r="C17" s="67"/>
      <c r="D17" s="6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3.5" customHeight="1">
      <c r="B18" s="81"/>
      <c r="C18" s="70"/>
      <c r="D18" s="6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3.5" customHeight="1" thickBot="1">
      <c r="B19" s="66"/>
      <c r="C19" s="41" t="s">
        <v>35</v>
      </c>
      <c r="D19" s="42">
        <f>SUM(D12:D18)</f>
        <v>0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2.75" customHeight="1" thickBot="1">
      <c r="B20" s="66"/>
      <c r="C20" s="71"/>
      <c r="D20" s="72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2.75" customHeight="1" thickBot="1">
      <c r="B21" s="66"/>
      <c r="C21" s="73"/>
      <c r="D21" s="66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2.75" customHeight="1" thickBot="1">
      <c r="B23" s="79" t="s">
        <v>37</v>
      </c>
      <c r="C23" s="67"/>
      <c r="D23" s="68"/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2.75" customHeight="1" thickBot="1">
      <c r="B24" s="82"/>
      <c r="C24" s="67"/>
      <c r="D24" s="68"/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2.75" customHeight="1">
      <c r="B25" s="82"/>
      <c r="C25" s="67"/>
      <c r="D25" s="68"/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.75" customHeight="1">
      <c r="B26" s="82"/>
      <c r="C26" s="67"/>
      <c r="D26" s="68"/>
      <c r="E26" s="12"/>
      <c r="F26" s="95"/>
      <c r="G26" s="95"/>
      <c r="H26" s="95"/>
      <c r="I26" s="95"/>
      <c r="J26" s="95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2.75" customHeight="1">
      <c r="B27" s="82"/>
      <c r="C27" s="67"/>
      <c r="D27" s="68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2.75" customHeight="1">
      <c r="B28" s="82"/>
      <c r="C28" s="67"/>
      <c r="D28" s="6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.75" customHeight="1">
      <c r="B29" s="82"/>
      <c r="C29" s="67"/>
      <c r="D29" s="6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3.5" customHeight="1">
      <c r="B30" s="83"/>
      <c r="C30" s="70"/>
      <c r="D30" s="7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3.5" customHeight="1">
      <c r="B31" s="66"/>
      <c r="C31" s="41" t="s">
        <v>35</v>
      </c>
      <c r="D31" s="42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2.75" customHeight="1">
      <c r="B32" s="66"/>
      <c r="C32" s="73"/>
      <c r="D32" s="6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2.75" customHeight="1">
      <c r="B33" s="66"/>
      <c r="C33" s="73"/>
      <c r="D33" s="66"/>
      <c r="E33" s="12"/>
      <c r="F33" s="75"/>
      <c r="G33" s="7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2.75" customHeight="1">
      <c r="B34" s="24" t="s">
        <v>26</v>
      </c>
      <c r="C34" s="24" t="s">
        <v>23</v>
      </c>
      <c r="D34" s="24" t="s">
        <v>24</v>
      </c>
      <c r="E34" s="12"/>
      <c r="F34" s="75"/>
      <c r="G34" s="7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2.75" customHeight="1">
      <c r="B35" s="79" t="s">
        <v>38</v>
      </c>
      <c r="C35" s="67"/>
      <c r="D35" s="68"/>
      <c r="E35" s="12"/>
      <c r="F35" s="75"/>
      <c r="G35" s="7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2.75" customHeight="1">
      <c r="B36" s="80"/>
      <c r="C36" s="67"/>
      <c r="D36" s="68"/>
      <c r="E36" s="12"/>
      <c r="F36" s="75"/>
      <c r="G36" s="7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2.75" customHeight="1">
      <c r="B37" s="80"/>
      <c r="C37" s="67"/>
      <c r="D37" s="68"/>
      <c r="E37" s="12"/>
      <c r="F37" s="75"/>
      <c r="G37" s="7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2.75" customHeight="1">
      <c r="B38" s="80"/>
      <c r="C38" s="67"/>
      <c r="D38" s="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2.75" customHeight="1">
      <c r="B39" s="80"/>
      <c r="C39" s="67"/>
      <c r="D39" s="6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2.75" customHeight="1">
      <c r="B40" s="80"/>
      <c r="C40" s="67"/>
      <c r="D40" s="6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2.75" customHeight="1">
      <c r="B41" s="80"/>
      <c r="C41" s="67"/>
      <c r="D41" s="6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3.5" customHeight="1">
      <c r="B42" s="81"/>
      <c r="C42" s="70"/>
      <c r="D42" s="7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3.5" customHeight="1">
      <c r="B43" s="66"/>
      <c r="C43" s="41" t="s">
        <v>35</v>
      </c>
      <c r="D43" s="42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2.75" customHeight="1">
      <c r="B44" s="66"/>
      <c r="C44" s="73"/>
      <c r="D44" s="6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2.75" customHeight="1">
      <c r="B45" s="66"/>
      <c r="C45" s="73"/>
      <c r="D45" s="6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2.75" customHeight="1">
      <c r="B47" s="76"/>
      <c r="C47" s="67"/>
      <c r="D47" s="6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2.75" customHeight="1">
      <c r="B48" s="77"/>
      <c r="C48" s="67"/>
      <c r="D48" s="6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77"/>
      <c r="C49" s="67"/>
      <c r="D49" s="6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77"/>
      <c r="C50" s="67"/>
      <c r="D50" s="6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77"/>
      <c r="C51" s="67"/>
      <c r="D51" s="6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77"/>
      <c r="C52" s="67"/>
      <c r="D52" s="6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77"/>
      <c r="C53" s="67"/>
      <c r="D53" s="6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78"/>
      <c r="C54" s="70"/>
      <c r="D54" s="7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66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66"/>
      <c r="C56" s="73"/>
      <c r="D56" s="6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66"/>
      <c r="C57" s="73"/>
      <c r="D57" s="6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76"/>
      <c r="C59" s="67"/>
      <c r="D59" s="6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77"/>
      <c r="C60" s="67"/>
      <c r="D60" s="6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77"/>
      <c r="C61" s="67"/>
      <c r="D61" s="6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77"/>
      <c r="C62" s="67"/>
      <c r="D62" s="6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77"/>
      <c r="C63" s="67"/>
      <c r="D63" s="6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77"/>
      <c r="C64" s="67"/>
      <c r="D64" s="6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77"/>
      <c r="C65" s="67"/>
      <c r="D65" s="6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78"/>
      <c r="C66" s="70"/>
      <c r="D66" s="7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66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66"/>
      <c r="C68" s="73"/>
      <c r="D68" s="6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66"/>
      <c r="C69" s="73"/>
      <c r="D69" s="6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76"/>
      <c r="C71" s="67"/>
      <c r="D71" s="6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77"/>
      <c r="C72" s="67"/>
      <c r="D72" s="6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77"/>
      <c r="C73" s="67"/>
      <c r="D73" s="6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77"/>
      <c r="C74" s="67"/>
      <c r="D74" s="6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77"/>
      <c r="C75" s="67"/>
      <c r="D75" s="6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77"/>
      <c r="C76" s="67"/>
      <c r="D76" s="6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77"/>
      <c r="C77" s="67"/>
      <c r="D77" s="6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78"/>
      <c r="C78" s="70"/>
      <c r="D78" s="7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66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66"/>
      <c r="C80" s="71"/>
      <c r="D80" s="7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66"/>
      <c r="C81" s="73"/>
      <c r="D81" s="6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76"/>
      <c r="C83" s="67"/>
      <c r="D83" s="6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77"/>
      <c r="C84" s="67"/>
      <c r="D84" s="6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77"/>
      <c r="C85" s="67"/>
      <c r="D85" s="6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77"/>
      <c r="C86" s="67"/>
      <c r="D86" s="6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77"/>
      <c r="C87" s="67"/>
      <c r="D87" s="6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77"/>
      <c r="C88" s="67"/>
      <c r="D88" s="6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77"/>
      <c r="C89" s="67"/>
      <c r="D89" s="6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78"/>
      <c r="C90" s="70"/>
      <c r="D90" s="7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66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66"/>
      <c r="C92" s="73"/>
      <c r="D92" s="6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66"/>
      <c r="C93" s="73"/>
      <c r="D93" s="6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76"/>
      <c r="C95" s="67"/>
      <c r="D95" s="6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77"/>
      <c r="C96" s="67"/>
      <c r="D96" s="6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77"/>
      <c r="C97" s="67"/>
      <c r="D97" s="6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77"/>
      <c r="C98" s="67"/>
      <c r="D98" s="6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77"/>
      <c r="C99" s="67"/>
      <c r="D99" s="6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77"/>
      <c r="C100" s="67"/>
      <c r="D100" s="6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77"/>
      <c r="C101" s="67"/>
      <c r="D101" s="6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78"/>
      <c r="C102" s="70"/>
      <c r="D102" s="7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66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66"/>
      <c r="C104" s="73"/>
      <c r="D104" s="6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66"/>
      <c r="C105" s="73"/>
      <c r="D105" s="6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76"/>
      <c r="C107" s="67"/>
      <c r="D107" s="6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77"/>
      <c r="C108" s="67"/>
      <c r="D108" s="6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77"/>
      <c r="C109" s="67"/>
      <c r="D109" s="6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77"/>
      <c r="C110" s="67"/>
      <c r="D110" s="6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77"/>
      <c r="C111" s="67"/>
      <c r="D111" s="6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77"/>
      <c r="C112" s="67"/>
      <c r="D112" s="6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77"/>
      <c r="C113" s="67"/>
      <c r="D113" s="6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78"/>
      <c r="C114" s="70"/>
      <c r="D114" s="7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66"/>
      <c r="C115" s="41" t="s">
        <v>1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66"/>
      <c r="C116" s="73"/>
      <c r="D116" s="6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66"/>
      <c r="C117" s="73"/>
      <c r="D117" s="6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76"/>
      <c r="C119" s="67"/>
      <c r="D119" s="6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77"/>
      <c r="C120" s="67"/>
      <c r="D120" s="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77"/>
      <c r="C121" s="67"/>
      <c r="D121" s="6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77"/>
      <c r="C122" s="67"/>
      <c r="D122" s="6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77"/>
      <c r="C123" s="67"/>
      <c r="D123" s="6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77"/>
      <c r="C124" s="67"/>
      <c r="D124" s="6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77"/>
      <c r="C125" s="67"/>
      <c r="D125" s="6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78"/>
      <c r="C126" s="70"/>
      <c r="D126" s="7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66"/>
      <c r="C127" s="41" t="s">
        <v>1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66"/>
      <c r="C128" s="66"/>
      <c r="D128" s="6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66"/>
      <c r="C129" s="66"/>
      <c r="D129" s="6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66"/>
      <c r="C130" s="66"/>
      <c r="D130" s="6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66"/>
      <c r="C131" s="66"/>
      <c r="D131" s="6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66"/>
      <c r="C132" s="66"/>
      <c r="D132" s="6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66"/>
      <c r="C133" s="66"/>
      <c r="D133" s="6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66"/>
      <c r="C134" s="66"/>
      <c r="D134" s="6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66"/>
      <c r="C135" s="66"/>
      <c r="D135" s="6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66"/>
      <c r="C136" s="66"/>
      <c r="D136" s="6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66"/>
      <c r="C137" s="66"/>
      <c r="D137" s="6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66"/>
      <c r="C138" s="66"/>
      <c r="D138" s="6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66"/>
      <c r="C139" s="66"/>
      <c r="D139" s="6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66"/>
      <c r="C140" s="66"/>
      <c r="D140" s="6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66"/>
      <c r="C141" s="66"/>
      <c r="D141" s="6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66"/>
      <c r="C142" s="66"/>
      <c r="D142" s="6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66"/>
      <c r="C143" s="66"/>
      <c r="D143" s="6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66"/>
      <c r="C144" s="66"/>
      <c r="D144" s="6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66"/>
      <c r="C145" s="66"/>
      <c r="D145" s="6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66"/>
      <c r="C146" s="66"/>
      <c r="D146" s="6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66"/>
      <c r="C147" s="66"/>
      <c r="D147" s="6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66"/>
      <c r="C148" s="66"/>
      <c r="D148" s="6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66"/>
      <c r="C149" s="66"/>
      <c r="D149" s="6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66"/>
      <c r="C150" s="66"/>
      <c r="D150" s="6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66"/>
      <c r="C151" s="66"/>
      <c r="D151" s="6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66"/>
      <c r="C152" s="66"/>
      <c r="D152" s="6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66"/>
      <c r="C153" s="66"/>
      <c r="D153" s="6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66"/>
      <c r="C154" s="66"/>
      <c r="D154" s="6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66"/>
      <c r="C155" s="66"/>
      <c r="D155" s="6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66"/>
      <c r="C156" s="66"/>
      <c r="D156" s="6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66"/>
      <c r="C157" s="66"/>
      <c r="D157" s="6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66"/>
      <c r="C158" s="66"/>
      <c r="D158" s="6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66"/>
      <c r="C159" s="66"/>
      <c r="D159" s="6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66"/>
      <c r="C160" s="66"/>
      <c r="D160" s="6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66"/>
      <c r="C161" s="66"/>
      <c r="D161" s="6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66"/>
      <c r="C162" s="66"/>
      <c r="D162" s="6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66"/>
      <c r="C163" s="66"/>
      <c r="D163" s="6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66"/>
      <c r="C164" s="66"/>
      <c r="D164" s="6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66"/>
      <c r="C165" s="66"/>
      <c r="D165" s="6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66"/>
      <c r="C166" s="66"/>
      <c r="D166" s="6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66"/>
      <c r="C167" s="66"/>
      <c r="D167" s="6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66"/>
      <c r="C168" s="66"/>
      <c r="D168" s="6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66"/>
      <c r="C169" s="66"/>
      <c r="D169" s="6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66"/>
      <c r="C170" s="66"/>
      <c r="D170" s="6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66"/>
      <c r="C171" s="66"/>
      <c r="D171" s="6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66"/>
      <c r="C172" s="66"/>
      <c r="D172" s="6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66"/>
      <c r="C173" s="66"/>
      <c r="D173" s="6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66"/>
      <c r="C174" s="66"/>
      <c r="D174" s="6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66"/>
      <c r="C175" s="66"/>
      <c r="D175" s="6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66"/>
      <c r="C176" s="66"/>
      <c r="D176" s="6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66"/>
      <c r="C177" s="66"/>
      <c r="D177" s="6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66"/>
      <c r="C178" s="66"/>
      <c r="D178" s="6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66"/>
      <c r="C179" s="66"/>
      <c r="D179" s="6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66"/>
      <c r="C180" s="66"/>
      <c r="D180" s="6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66"/>
      <c r="C181" s="66"/>
      <c r="D181" s="6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66"/>
      <c r="C182" s="66"/>
      <c r="D182" s="6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66"/>
      <c r="C183" s="66"/>
      <c r="D183" s="6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66"/>
      <c r="C184" s="66"/>
      <c r="D184" s="6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66"/>
      <c r="C185" s="66"/>
      <c r="D185" s="6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66"/>
      <c r="C186" s="66"/>
      <c r="D186" s="6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66"/>
      <c r="C187" s="66"/>
      <c r="D187" s="6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66"/>
      <c r="C188" s="66"/>
      <c r="D188" s="6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66"/>
      <c r="C189" s="66"/>
      <c r="D189" s="6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66"/>
      <c r="C190" s="66"/>
      <c r="D190" s="6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66"/>
      <c r="C191" s="66"/>
      <c r="D191" s="6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66"/>
      <c r="C192" s="66"/>
      <c r="D192" s="6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66"/>
      <c r="C193" s="66"/>
      <c r="D193" s="6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66"/>
      <c r="C194" s="66"/>
      <c r="D194" s="6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66"/>
      <c r="C195" s="66"/>
      <c r="D195" s="6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66"/>
      <c r="C196" s="66"/>
      <c r="D196" s="6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66"/>
      <c r="C197" s="66"/>
      <c r="D197" s="6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66"/>
      <c r="C198" s="66"/>
      <c r="D198" s="6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66"/>
      <c r="C199" s="66"/>
      <c r="D199" s="6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66"/>
      <c r="C200" s="66"/>
      <c r="D200" s="6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66"/>
      <c r="C201" s="66"/>
      <c r="D201" s="6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66"/>
      <c r="C202" s="66"/>
      <c r="D202" s="6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66"/>
      <c r="C203" s="66"/>
      <c r="D203" s="6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66"/>
      <c r="C204" s="66"/>
      <c r="D204" s="6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66"/>
      <c r="C205" s="66"/>
      <c r="D205" s="6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66"/>
      <c r="C206" s="66"/>
      <c r="D206" s="6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66"/>
      <c r="C207" s="66"/>
      <c r="D207" s="6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66"/>
      <c r="C208" s="66"/>
      <c r="D208" s="6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66"/>
      <c r="C209" s="66"/>
      <c r="D209" s="6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66"/>
      <c r="C210" s="66"/>
      <c r="D210" s="6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66"/>
      <c r="C211" s="66"/>
      <c r="D211" s="6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66"/>
      <c r="C212" s="66"/>
      <c r="D212" s="6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66"/>
      <c r="C213" s="66"/>
      <c r="D213" s="6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66"/>
      <c r="C214" s="66"/>
      <c r="D214" s="6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66"/>
      <c r="C215" s="66"/>
      <c r="D215" s="6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66"/>
      <c r="C216" s="66"/>
      <c r="D216" s="6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66"/>
      <c r="C217" s="66"/>
      <c r="D217" s="6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66"/>
      <c r="C218" s="66"/>
      <c r="D218" s="6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66"/>
      <c r="C219" s="66"/>
      <c r="D219" s="6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66"/>
      <c r="C220" s="66"/>
      <c r="D220" s="6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66"/>
      <c r="C221" s="66"/>
      <c r="D221" s="6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66"/>
      <c r="C222" s="66"/>
      <c r="D222" s="6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66"/>
      <c r="C223" s="66"/>
      <c r="D223" s="6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66"/>
      <c r="C224" s="66"/>
      <c r="D224" s="6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66"/>
      <c r="C225" s="66"/>
      <c r="D225" s="6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66"/>
      <c r="C226" s="66"/>
      <c r="D226" s="6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66"/>
      <c r="C227" s="66"/>
      <c r="D227" s="6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66"/>
      <c r="C228" s="66"/>
      <c r="D228" s="6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66"/>
      <c r="C229" s="66"/>
      <c r="D229" s="6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66"/>
      <c r="C230" s="66"/>
      <c r="D230" s="6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66"/>
      <c r="C231" s="66"/>
      <c r="D231" s="6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66"/>
      <c r="C232" s="66"/>
      <c r="D232" s="6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66"/>
      <c r="C233" s="66"/>
      <c r="D233" s="6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66"/>
      <c r="C234" s="66"/>
      <c r="D234" s="6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66"/>
      <c r="C235" s="66"/>
      <c r="D235" s="6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66"/>
      <c r="C236" s="66"/>
      <c r="D236" s="6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66"/>
      <c r="C237" s="66"/>
      <c r="D237" s="6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66"/>
      <c r="C238" s="66"/>
      <c r="D238" s="6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66"/>
      <c r="C239" s="66"/>
      <c r="D239" s="6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66"/>
      <c r="C240" s="66"/>
      <c r="D240" s="6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66"/>
      <c r="C241" s="66"/>
      <c r="D241" s="6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66"/>
      <c r="C242" s="66"/>
      <c r="D242" s="6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66"/>
      <c r="C243" s="66"/>
      <c r="D243" s="6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66"/>
      <c r="C244" s="66"/>
      <c r="D244" s="6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66"/>
      <c r="C245" s="66"/>
      <c r="D245" s="6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66"/>
      <c r="C246" s="66"/>
      <c r="D246" s="6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66"/>
      <c r="C247" s="66"/>
      <c r="D247" s="6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66"/>
      <c r="C248" s="66"/>
      <c r="D248" s="6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66"/>
      <c r="C249" s="66"/>
      <c r="D249" s="6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66"/>
      <c r="C250" s="66"/>
      <c r="D250" s="6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66"/>
      <c r="C251" s="66"/>
      <c r="D251" s="6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66"/>
      <c r="C252" s="66"/>
      <c r="D252" s="6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66"/>
      <c r="C253" s="66"/>
      <c r="D253" s="6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66"/>
      <c r="C254" s="66"/>
      <c r="D254" s="6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66"/>
      <c r="C255" s="66"/>
      <c r="D255" s="6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66"/>
      <c r="C256" s="66"/>
      <c r="D256" s="6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66"/>
      <c r="C257" s="66"/>
      <c r="D257" s="6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66"/>
      <c r="C258" s="66"/>
      <c r="D258" s="6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66"/>
      <c r="C259" s="66"/>
      <c r="D259" s="6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66"/>
      <c r="C260" s="66"/>
      <c r="D260" s="6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66"/>
      <c r="C261" s="66"/>
      <c r="D261" s="6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66"/>
      <c r="C262" s="66"/>
      <c r="D262" s="6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66"/>
      <c r="C263" s="66"/>
      <c r="D263" s="6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66"/>
      <c r="C264" s="66"/>
      <c r="D264" s="6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66"/>
      <c r="C265" s="66"/>
      <c r="D265" s="6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66"/>
      <c r="C266" s="66"/>
      <c r="D266" s="6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66"/>
      <c r="C267" s="66"/>
      <c r="D267" s="6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66"/>
      <c r="C268" s="66"/>
      <c r="D268" s="6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66"/>
      <c r="C269" s="66"/>
      <c r="D269" s="6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66"/>
      <c r="C270" s="66"/>
      <c r="D270" s="6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66"/>
      <c r="C271" s="66"/>
      <c r="D271" s="6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66"/>
      <c r="C272" s="66"/>
      <c r="D272" s="6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66"/>
      <c r="C273" s="66"/>
      <c r="D273" s="6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66"/>
      <c r="C274" s="66"/>
      <c r="D274" s="6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66"/>
      <c r="C275" s="66"/>
      <c r="D275" s="6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66"/>
      <c r="C276" s="66"/>
      <c r="D276" s="6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66"/>
      <c r="C277" s="66"/>
      <c r="D277" s="6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66"/>
      <c r="C278" s="66"/>
      <c r="D278" s="6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66"/>
      <c r="C279" s="66"/>
      <c r="D279" s="6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66"/>
      <c r="C280" s="66"/>
      <c r="D280" s="6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66"/>
      <c r="C281" s="66"/>
      <c r="D281" s="6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66"/>
      <c r="C282" s="66"/>
      <c r="D282" s="6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66"/>
      <c r="C283" s="66"/>
      <c r="D283" s="6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66"/>
      <c r="C284" s="66"/>
      <c r="D284" s="6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66"/>
      <c r="C285" s="66"/>
      <c r="D285" s="6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66"/>
      <c r="C286" s="66"/>
      <c r="D286" s="6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66"/>
      <c r="C287" s="66"/>
      <c r="D287" s="6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66"/>
      <c r="C288" s="66"/>
      <c r="D288" s="6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66"/>
      <c r="C289" s="66"/>
      <c r="D289" s="6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66"/>
      <c r="C290" s="66"/>
      <c r="D290" s="6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66"/>
      <c r="C291" s="66"/>
      <c r="D291" s="6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66"/>
      <c r="C292" s="66"/>
      <c r="D292" s="6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66"/>
      <c r="C293" s="66"/>
      <c r="D293" s="6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66"/>
      <c r="C294" s="66"/>
      <c r="D294" s="6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66"/>
      <c r="C295" s="66"/>
      <c r="D295" s="6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66"/>
      <c r="C296" s="66"/>
      <c r="D296" s="6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66"/>
      <c r="C297" s="66"/>
      <c r="D297" s="6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66"/>
      <c r="C298" s="66"/>
      <c r="D298" s="6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66"/>
      <c r="C299" s="66"/>
      <c r="D299" s="6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66"/>
      <c r="C300" s="66"/>
      <c r="D300" s="6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66"/>
      <c r="C301" s="66"/>
      <c r="D301" s="6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66"/>
      <c r="C302" s="66"/>
      <c r="D302" s="6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66"/>
      <c r="C303" s="66"/>
      <c r="D303" s="6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66"/>
      <c r="C304" s="66"/>
      <c r="D304" s="6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66"/>
      <c r="C305" s="66"/>
      <c r="D305" s="6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66"/>
      <c r="C306" s="66"/>
      <c r="D306" s="6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66"/>
      <c r="C307" s="66"/>
      <c r="D307" s="6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66"/>
      <c r="C308" s="66"/>
      <c r="D308" s="6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66"/>
      <c r="C309" s="66"/>
      <c r="D309" s="6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66"/>
      <c r="C310" s="66"/>
      <c r="D310" s="6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66"/>
      <c r="C311" s="66"/>
      <c r="D311" s="6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66"/>
      <c r="C312" s="66"/>
      <c r="D312" s="6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66"/>
      <c r="C313" s="66"/>
      <c r="D313" s="6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66"/>
      <c r="C314" s="66"/>
      <c r="D314" s="6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66"/>
      <c r="C315" s="66"/>
      <c r="D315" s="6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66"/>
      <c r="C316" s="66"/>
      <c r="D316" s="6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66"/>
      <c r="C317" s="66"/>
      <c r="D317" s="6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66"/>
      <c r="C318" s="66"/>
      <c r="D318" s="6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66"/>
      <c r="C319" s="66"/>
      <c r="D319" s="6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66"/>
      <c r="C320" s="66"/>
      <c r="D320" s="6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66"/>
      <c r="C321" s="66"/>
      <c r="D321" s="6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66"/>
      <c r="C322" s="66"/>
      <c r="D322" s="6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66"/>
      <c r="C323" s="66"/>
      <c r="D323" s="6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66"/>
      <c r="C324" s="66"/>
      <c r="D324" s="6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66"/>
      <c r="C325" s="66"/>
      <c r="D325" s="6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66"/>
      <c r="C326" s="66"/>
      <c r="D326" s="6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66"/>
      <c r="C327" s="66"/>
      <c r="D327" s="6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K16:K17"/>
    <mergeCell ref="K18:K19"/>
    <mergeCell ref="K20:K21"/>
    <mergeCell ref="K22:K23"/>
    <mergeCell ref="K24:K25"/>
    <mergeCell ref="C2:D2"/>
    <mergeCell ref="C3:D3"/>
    <mergeCell ref="C4:D4"/>
    <mergeCell ref="C7:D7"/>
    <mergeCell ref="C8:D8"/>
    <mergeCell ref="F12:G12"/>
    <mergeCell ref="F16:J19"/>
    <mergeCell ref="F25:J26"/>
    <mergeCell ref="B95:B102"/>
    <mergeCell ref="B107:B114"/>
    <mergeCell ref="B119:B126"/>
    <mergeCell ref="B12:B18"/>
    <mergeCell ref="B23:B30"/>
    <mergeCell ref="B35:B42"/>
    <mergeCell ref="B47:B54"/>
    <mergeCell ref="B59:B66"/>
    <mergeCell ref="B71:B78"/>
    <mergeCell ref="B83:B9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69" customWidth="1"/>
    <col min="3" max="3" width="41.5703125" style="69" customWidth="1"/>
    <col min="4" max="4" width="13.7109375" style="69" customWidth="1"/>
    <col min="5" max="5" width="11.28515625" style="69" customWidth="1"/>
    <col min="6" max="6" width="25.85546875" style="69" customWidth="1"/>
    <col min="7" max="7" width="22.7109375" style="69" customWidth="1"/>
    <col min="8" max="8" width="34.5703125" style="69" customWidth="1"/>
    <col min="9" max="9" width="33.42578125" style="69" customWidth="1"/>
    <col min="10" max="10" width="37.5703125" style="69" customWidth="1"/>
    <col min="11" max="12" width="9.140625" style="69" customWidth="1"/>
    <col min="13" max="26" width="10" style="69" customWidth="1"/>
    <col min="27" max="16384" width="14.42578125" style="69"/>
  </cols>
  <sheetData>
    <row r="1" spans="1:26" s="10" customFormat="1" ht="36" customHeight="1" thickBot="1">
      <c r="A1" s="5"/>
      <c r="B1" s="6" t="s">
        <v>15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142" t="s">
        <v>16</v>
      </c>
      <c r="C2" s="96" t="s">
        <v>19</v>
      </c>
      <c r="D2" s="9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143" t="s">
        <v>17</v>
      </c>
      <c r="C3" s="98">
        <v>1</v>
      </c>
      <c r="D3" s="9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144" t="s">
        <v>18</v>
      </c>
      <c r="C4" s="100">
        <f>C3*25</f>
        <v>25</v>
      </c>
      <c r="D4" s="10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140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141"/>
      <c r="C6" s="65"/>
      <c r="D6" s="65"/>
    </row>
    <row r="7" spans="1:26" ht="15.75" customHeight="1" thickTop="1" thickBot="1">
      <c r="B7" s="139" t="s">
        <v>34</v>
      </c>
      <c r="C7" s="102">
        <f>D19+D31+D43+D55+D67+D79+D91+D103+D115+D127</f>
        <v>0</v>
      </c>
      <c r="D7" s="103"/>
      <c r="E7" s="19">
        <f>C7/C4</f>
        <v>0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20</v>
      </c>
      <c r="C8" s="104">
        <f>C4-C7</f>
        <v>25</v>
      </c>
      <c r="D8" s="105"/>
      <c r="E8" s="22">
        <f>C8/C4</f>
        <v>1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66"/>
      <c r="C9" s="66"/>
      <c r="D9" s="6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66"/>
      <c r="C10" s="66"/>
      <c r="D10" s="6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Bot="1">
      <c r="B12" s="79" t="s">
        <v>36</v>
      </c>
      <c r="C12" s="67"/>
      <c r="D12" s="68"/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80"/>
      <c r="C13" s="67"/>
      <c r="D13" s="68"/>
      <c r="E13" s="39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80"/>
      <c r="C14" s="67"/>
      <c r="D14" s="68"/>
      <c r="E14" s="3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80"/>
      <c r="C15" s="67"/>
      <c r="D15" s="68"/>
      <c r="E15" s="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80"/>
      <c r="C16" s="67"/>
      <c r="D16" s="6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2.75" customHeight="1">
      <c r="B17" s="80"/>
      <c r="C17" s="67"/>
      <c r="D17" s="6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3.5" customHeight="1">
      <c r="B18" s="81"/>
      <c r="C18" s="70"/>
      <c r="D18" s="6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3.5" customHeight="1" thickBot="1">
      <c r="B19" s="66"/>
      <c r="C19" s="41" t="s">
        <v>35</v>
      </c>
      <c r="D19" s="42">
        <f>SUM(D12:D18)</f>
        <v>0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2.75" customHeight="1" thickBot="1">
      <c r="B20" s="66"/>
      <c r="C20" s="71"/>
      <c r="D20" s="72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2.75" customHeight="1" thickBot="1">
      <c r="B21" s="66"/>
      <c r="C21" s="73"/>
      <c r="D21" s="66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2.75" customHeight="1" thickBot="1">
      <c r="B23" s="79" t="s">
        <v>37</v>
      </c>
      <c r="C23" s="67"/>
      <c r="D23" s="68"/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2.75" customHeight="1" thickBot="1">
      <c r="B24" s="82"/>
      <c r="C24" s="67"/>
      <c r="D24" s="68"/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2.75" customHeight="1">
      <c r="B25" s="82"/>
      <c r="C25" s="67"/>
      <c r="D25" s="68"/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.75" customHeight="1">
      <c r="B26" s="82"/>
      <c r="C26" s="67"/>
      <c r="D26" s="68"/>
      <c r="E26" s="12"/>
      <c r="F26" s="95"/>
      <c r="G26" s="95"/>
      <c r="H26" s="95"/>
      <c r="I26" s="95"/>
      <c r="J26" s="95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2.75" customHeight="1">
      <c r="B27" s="82"/>
      <c r="C27" s="67"/>
      <c r="D27" s="68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2.75" customHeight="1">
      <c r="B28" s="82"/>
      <c r="C28" s="67"/>
      <c r="D28" s="6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.75" customHeight="1">
      <c r="B29" s="82"/>
      <c r="C29" s="67"/>
      <c r="D29" s="6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3.5" customHeight="1">
      <c r="B30" s="83"/>
      <c r="C30" s="70"/>
      <c r="D30" s="7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3.5" customHeight="1">
      <c r="B31" s="66"/>
      <c r="C31" s="41" t="s">
        <v>35</v>
      </c>
      <c r="D31" s="42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2.75" customHeight="1">
      <c r="B32" s="66"/>
      <c r="C32" s="73"/>
      <c r="D32" s="6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2.75" customHeight="1">
      <c r="B33" s="66"/>
      <c r="C33" s="73"/>
      <c r="D33" s="66"/>
      <c r="E33" s="12"/>
      <c r="F33" s="75"/>
      <c r="G33" s="7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2.75" customHeight="1">
      <c r="B34" s="24" t="s">
        <v>26</v>
      </c>
      <c r="C34" s="24" t="s">
        <v>23</v>
      </c>
      <c r="D34" s="24" t="s">
        <v>24</v>
      </c>
      <c r="E34" s="12"/>
      <c r="F34" s="75"/>
      <c r="G34" s="7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2.75" customHeight="1">
      <c r="B35" s="79" t="s">
        <v>38</v>
      </c>
      <c r="C35" s="67"/>
      <c r="D35" s="68"/>
      <c r="E35" s="12"/>
      <c r="F35" s="75"/>
      <c r="G35" s="7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2.75" customHeight="1">
      <c r="B36" s="80"/>
      <c r="C36" s="67"/>
      <c r="D36" s="68"/>
      <c r="E36" s="12"/>
      <c r="F36" s="75"/>
      <c r="G36" s="7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2.75" customHeight="1">
      <c r="B37" s="80"/>
      <c r="C37" s="67"/>
      <c r="D37" s="68"/>
      <c r="E37" s="12"/>
      <c r="F37" s="75"/>
      <c r="G37" s="7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2.75" customHeight="1">
      <c r="B38" s="80"/>
      <c r="C38" s="67"/>
      <c r="D38" s="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2.75" customHeight="1">
      <c r="B39" s="80"/>
      <c r="C39" s="67"/>
      <c r="D39" s="6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2.75" customHeight="1">
      <c r="B40" s="80"/>
      <c r="C40" s="67"/>
      <c r="D40" s="6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2.75" customHeight="1">
      <c r="B41" s="80"/>
      <c r="C41" s="67"/>
      <c r="D41" s="6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3.5" customHeight="1">
      <c r="B42" s="81"/>
      <c r="C42" s="70"/>
      <c r="D42" s="7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3.5" customHeight="1">
      <c r="B43" s="66"/>
      <c r="C43" s="41" t="s">
        <v>35</v>
      </c>
      <c r="D43" s="42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2.75" customHeight="1">
      <c r="B44" s="66"/>
      <c r="C44" s="73"/>
      <c r="D44" s="6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2.75" customHeight="1">
      <c r="B45" s="66"/>
      <c r="C45" s="73"/>
      <c r="D45" s="6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2.75" customHeight="1">
      <c r="B47" s="76"/>
      <c r="C47" s="67"/>
      <c r="D47" s="6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2.75" customHeight="1">
      <c r="B48" s="77"/>
      <c r="C48" s="67"/>
      <c r="D48" s="6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77"/>
      <c r="C49" s="67"/>
      <c r="D49" s="6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77"/>
      <c r="C50" s="67"/>
      <c r="D50" s="6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77"/>
      <c r="C51" s="67"/>
      <c r="D51" s="6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77"/>
      <c r="C52" s="67"/>
      <c r="D52" s="6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77"/>
      <c r="C53" s="67"/>
      <c r="D53" s="6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78"/>
      <c r="C54" s="70"/>
      <c r="D54" s="7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66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66"/>
      <c r="C56" s="73"/>
      <c r="D56" s="6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66"/>
      <c r="C57" s="73"/>
      <c r="D57" s="6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76"/>
      <c r="C59" s="67"/>
      <c r="D59" s="6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77"/>
      <c r="C60" s="67"/>
      <c r="D60" s="6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77"/>
      <c r="C61" s="67"/>
      <c r="D61" s="6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77"/>
      <c r="C62" s="67"/>
      <c r="D62" s="6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77"/>
      <c r="C63" s="67"/>
      <c r="D63" s="6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77"/>
      <c r="C64" s="67"/>
      <c r="D64" s="6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77"/>
      <c r="C65" s="67"/>
      <c r="D65" s="6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78"/>
      <c r="C66" s="70"/>
      <c r="D66" s="7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66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66"/>
      <c r="C68" s="73"/>
      <c r="D68" s="6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66"/>
      <c r="C69" s="73"/>
      <c r="D69" s="6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76"/>
      <c r="C71" s="67"/>
      <c r="D71" s="6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77"/>
      <c r="C72" s="67"/>
      <c r="D72" s="6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77"/>
      <c r="C73" s="67"/>
      <c r="D73" s="6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77"/>
      <c r="C74" s="67"/>
      <c r="D74" s="6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77"/>
      <c r="C75" s="67"/>
      <c r="D75" s="6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77"/>
      <c r="C76" s="67"/>
      <c r="D76" s="6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77"/>
      <c r="C77" s="67"/>
      <c r="D77" s="6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78"/>
      <c r="C78" s="70"/>
      <c r="D78" s="7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66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66"/>
      <c r="C80" s="71"/>
      <c r="D80" s="7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66"/>
      <c r="C81" s="73"/>
      <c r="D81" s="6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76"/>
      <c r="C83" s="67"/>
      <c r="D83" s="6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77"/>
      <c r="C84" s="67"/>
      <c r="D84" s="6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77"/>
      <c r="C85" s="67"/>
      <c r="D85" s="6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77"/>
      <c r="C86" s="67"/>
      <c r="D86" s="6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77"/>
      <c r="C87" s="67"/>
      <c r="D87" s="6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77"/>
      <c r="C88" s="67"/>
      <c r="D88" s="6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77"/>
      <c r="C89" s="67"/>
      <c r="D89" s="6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78"/>
      <c r="C90" s="70"/>
      <c r="D90" s="7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66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66"/>
      <c r="C92" s="73"/>
      <c r="D92" s="6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66"/>
      <c r="C93" s="73"/>
      <c r="D93" s="6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76"/>
      <c r="C95" s="67"/>
      <c r="D95" s="6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77"/>
      <c r="C96" s="67"/>
      <c r="D96" s="6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77"/>
      <c r="C97" s="67"/>
      <c r="D97" s="6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77"/>
      <c r="C98" s="67"/>
      <c r="D98" s="6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77"/>
      <c r="C99" s="67"/>
      <c r="D99" s="6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77"/>
      <c r="C100" s="67"/>
      <c r="D100" s="6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77"/>
      <c r="C101" s="67"/>
      <c r="D101" s="6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78"/>
      <c r="C102" s="70"/>
      <c r="D102" s="7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66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66"/>
      <c r="C104" s="73"/>
      <c r="D104" s="6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66"/>
      <c r="C105" s="73"/>
      <c r="D105" s="6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76"/>
      <c r="C107" s="67"/>
      <c r="D107" s="6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77"/>
      <c r="C108" s="67"/>
      <c r="D108" s="6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77"/>
      <c r="C109" s="67"/>
      <c r="D109" s="6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77"/>
      <c r="C110" s="67"/>
      <c r="D110" s="6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77"/>
      <c r="C111" s="67"/>
      <c r="D111" s="6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77"/>
      <c r="C112" s="67"/>
      <c r="D112" s="6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77"/>
      <c r="C113" s="67"/>
      <c r="D113" s="6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78"/>
      <c r="C114" s="70"/>
      <c r="D114" s="7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66"/>
      <c r="C115" s="41" t="s">
        <v>1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66"/>
      <c r="C116" s="73"/>
      <c r="D116" s="6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66"/>
      <c r="C117" s="73"/>
      <c r="D117" s="6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76"/>
      <c r="C119" s="67"/>
      <c r="D119" s="6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77"/>
      <c r="C120" s="67"/>
      <c r="D120" s="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77"/>
      <c r="C121" s="67"/>
      <c r="D121" s="6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77"/>
      <c r="C122" s="67"/>
      <c r="D122" s="6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77"/>
      <c r="C123" s="67"/>
      <c r="D123" s="6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77"/>
      <c r="C124" s="67"/>
      <c r="D124" s="6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77"/>
      <c r="C125" s="67"/>
      <c r="D125" s="6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78"/>
      <c r="C126" s="70"/>
      <c r="D126" s="7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66"/>
      <c r="C127" s="41" t="s">
        <v>1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66"/>
      <c r="C128" s="66"/>
      <c r="D128" s="6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66"/>
      <c r="C129" s="66"/>
      <c r="D129" s="6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66"/>
      <c r="C130" s="66"/>
      <c r="D130" s="6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66"/>
      <c r="C131" s="66"/>
      <c r="D131" s="6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66"/>
      <c r="C132" s="66"/>
      <c r="D132" s="6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66"/>
      <c r="C133" s="66"/>
      <c r="D133" s="6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66"/>
      <c r="C134" s="66"/>
      <c r="D134" s="6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66"/>
      <c r="C135" s="66"/>
      <c r="D135" s="6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66"/>
      <c r="C136" s="66"/>
      <c r="D136" s="6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66"/>
      <c r="C137" s="66"/>
      <c r="D137" s="6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66"/>
      <c r="C138" s="66"/>
      <c r="D138" s="6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66"/>
      <c r="C139" s="66"/>
      <c r="D139" s="6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66"/>
      <c r="C140" s="66"/>
      <c r="D140" s="6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66"/>
      <c r="C141" s="66"/>
      <c r="D141" s="6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66"/>
      <c r="C142" s="66"/>
      <c r="D142" s="6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66"/>
      <c r="C143" s="66"/>
      <c r="D143" s="6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66"/>
      <c r="C144" s="66"/>
      <c r="D144" s="6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66"/>
      <c r="C145" s="66"/>
      <c r="D145" s="6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66"/>
      <c r="C146" s="66"/>
      <c r="D146" s="6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66"/>
      <c r="C147" s="66"/>
      <c r="D147" s="6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66"/>
      <c r="C148" s="66"/>
      <c r="D148" s="6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66"/>
      <c r="C149" s="66"/>
      <c r="D149" s="6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66"/>
      <c r="C150" s="66"/>
      <c r="D150" s="6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66"/>
      <c r="C151" s="66"/>
      <c r="D151" s="6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66"/>
      <c r="C152" s="66"/>
      <c r="D152" s="6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66"/>
      <c r="C153" s="66"/>
      <c r="D153" s="6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66"/>
      <c r="C154" s="66"/>
      <c r="D154" s="6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66"/>
      <c r="C155" s="66"/>
      <c r="D155" s="6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66"/>
      <c r="C156" s="66"/>
      <c r="D156" s="6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66"/>
      <c r="C157" s="66"/>
      <c r="D157" s="6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66"/>
      <c r="C158" s="66"/>
      <c r="D158" s="6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66"/>
      <c r="C159" s="66"/>
      <c r="D159" s="6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66"/>
      <c r="C160" s="66"/>
      <c r="D160" s="6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66"/>
      <c r="C161" s="66"/>
      <c r="D161" s="6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66"/>
      <c r="C162" s="66"/>
      <c r="D162" s="6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66"/>
      <c r="C163" s="66"/>
      <c r="D163" s="6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66"/>
      <c r="C164" s="66"/>
      <c r="D164" s="6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66"/>
      <c r="C165" s="66"/>
      <c r="D165" s="6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66"/>
      <c r="C166" s="66"/>
      <c r="D166" s="6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66"/>
      <c r="C167" s="66"/>
      <c r="D167" s="6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66"/>
      <c r="C168" s="66"/>
      <c r="D168" s="6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66"/>
      <c r="C169" s="66"/>
      <c r="D169" s="6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66"/>
      <c r="C170" s="66"/>
      <c r="D170" s="6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66"/>
      <c r="C171" s="66"/>
      <c r="D171" s="6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66"/>
      <c r="C172" s="66"/>
      <c r="D172" s="6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66"/>
      <c r="C173" s="66"/>
      <c r="D173" s="6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66"/>
      <c r="C174" s="66"/>
      <c r="D174" s="6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66"/>
      <c r="C175" s="66"/>
      <c r="D175" s="6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66"/>
      <c r="C176" s="66"/>
      <c r="D176" s="6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66"/>
      <c r="C177" s="66"/>
      <c r="D177" s="6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66"/>
      <c r="C178" s="66"/>
      <c r="D178" s="6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66"/>
      <c r="C179" s="66"/>
      <c r="D179" s="6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66"/>
      <c r="C180" s="66"/>
      <c r="D180" s="6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66"/>
      <c r="C181" s="66"/>
      <c r="D181" s="6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66"/>
      <c r="C182" s="66"/>
      <c r="D182" s="6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66"/>
      <c r="C183" s="66"/>
      <c r="D183" s="6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66"/>
      <c r="C184" s="66"/>
      <c r="D184" s="6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66"/>
      <c r="C185" s="66"/>
      <c r="D185" s="6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66"/>
      <c r="C186" s="66"/>
      <c r="D186" s="6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66"/>
      <c r="C187" s="66"/>
      <c r="D187" s="6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66"/>
      <c r="C188" s="66"/>
      <c r="D188" s="6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66"/>
      <c r="C189" s="66"/>
      <c r="D189" s="6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66"/>
      <c r="C190" s="66"/>
      <c r="D190" s="6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66"/>
      <c r="C191" s="66"/>
      <c r="D191" s="6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66"/>
      <c r="C192" s="66"/>
      <c r="D192" s="6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66"/>
      <c r="C193" s="66"/>
      <c r="D193" s="6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66"/>
      <c r="C194" s="66"/>
      <c r="D194" s="6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66"/>
      <c r="C195" s="66"/>
      <c r="D195" s="6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66"/>
      <c r="C196" s="66"/>
      <c r="D196" s="6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66"/>
      <c r="C197" s="66"/>
      <c r="D197" s="6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66"/>
      <c r="C198" s="66"/>
      <c r="D198" s="6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66"/>
      <c r="C199" s="66"/>
      <c r="D199" s="6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66"/>
      <c r="C200" s="66"/>
      <c r="D200" s="6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66"/>
      <c r="C201" s="66"/>
      <c r="D201" s="6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66"/>
      <c r="C202" s="66"/>
      <c r="D202" s="6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66"/>
      <c r="C203" s="66"/>
      <c r="D203" s="6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66"/>
      <c r="C204" s="66"/>
      <c r="D204" s="6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66"/>
      <c r="C205" s="66"/>
      <c r="D205" s="6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66"/>
      <c r="C206" s="66"/>
      <c r="D206" s="6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66"/>
      <c r="C207" s="66"/>
      <c r="D207" s="6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66"/>
      <c r="C208" s="66"/>
      <c r="D208" s="6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66"/>
      <c r="C209" s="66"/>
      <c r="D209" s="6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66"/>
      <c r="C210" s="66"/>
      <c r="D210" s="6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66"/>
      <c r="C211" s="66"/>
      <c r="D211" s="6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66"/>
      <c r="C212" s="66"/>
      <c r="D212" s="6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66"/>
      <c r="C213" s="66"/>
      <c r="D213" s="6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66"/>
      <c r="C214" s="66"/>
      <c r="D214" s="6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66"/>
      <c r="C215" s="66"/>
      <c r="D215" s="6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66"/>
      <c r="C216" s="66"/>
      <c r="D216" s="6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66"/>
      <c r="C217" s="66"/>
      <c r="D217" s="6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66"/>
      <c r="C218" s="66"/>
      <c r="D218" s="6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66"/>
      <c r="C219" s="66"/>
      <c r="D219" s="6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66"/>
      <c r="C220" s="66"/>
      <c r="D220" s="6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66"/>
      <c r="C221" s="66"/>
      <c r="D221" s="6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66"/>
      <c r="C222" s="66"/>
      <c r="D222" s="6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66"/>
      <c r="C223" s="66"/>
      <c r="D223" s="6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66"/>
      <c r="C224" s="66"/>
      <c r="D224" s="6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66"/>
      <c r="C225" s="66"/>
      <c r="D225" s="6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66"/>
      <c r="C226" s="66"/>
      <c r="D226" s="6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66"/>
      <c r="C227" s="66"/>
      <c r="D227" s="6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66"/>
      <c r="C228" s="66"/>
      <c r="D228" s="6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66"/>
      <c r="C229" s="66"/>
      <c r="D229" s="6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66"/>
      <c r="C230" s="66"/>
      <c r="D230" s="6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66"/>
      <c r="C231" s="66"/>
      <c r="D231" s="6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66"/>
      <c r="C232" s="66"/>
      <c r="D232" s="6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66"/>
      <c r="C233" s="66"/>
      <c r="D233" s="6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66"/>
      <c r="C234" s="66"/>
      <c r="D234" s="6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66"/>
      <c r="C235" s="66"/>
      <c r="D235" s="6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66"/>
      <c r="C236" s="66"/>
      <c r="D236" s="6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66"/>
      <c r="C237" s="66"/>
      <c r="D237" s="6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66"/>
      <c r="C238" s="66"/>
      <c r="D238" s="6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66"/>
      <c r="C239" s="66"/>
      <c r="D239" s="6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66"/>
      <c r="C240" s="66"/>
      <c r="D240" s="6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66"/>
      <c r="C241" s="66"/>
      <c r="D241" s="6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66"/>
      <c r="C242" s="66"/>
      <c r="D242" s="6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66"/>
      <c r="C243" s="66"/>
      <c r="D243" s="6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66"/>
      <c r="C244" s="66"/>
      <c r="D244" s="6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66"/>
      <c r="C245" s="66"/>
      <c r="D245" s="6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66"/>
      <c r="C246" s="66"/>
      <c r="D246" s="6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66"/>
      <c r="C247" s="66"/>
      <c r="D247" s="6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66"/>
      <c r="C248" s="66"/>
      <c r="D248" s="6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66"/>
      <c r="C249" s="66"/>
      <c r="D249" s="6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66"/>
      <c r="C250" s="66"/>
      <c r="D250" s="6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66"/>
      <c r="C251" s="66"/>
      <c r="D251" s="6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66"/>
      <c r="C252" s="66"/>
      <c r="D252" s="6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66"/>
      <c r="C253" s="66"/>
      <c r="D253" s="6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66"/>
      <c r="C254" s="66"/>
      <c r="D254" s="6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66"/>
      <c r="C255" s="66"/>
      <c r="D255" s="6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66"/>
      <c r="C256" s="66"/>
      <c r="D256" s="6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66"/>
      <c r="C257" s="66"/>
      <c r="D257" s="6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66"/>
      <c r="C258" s="66"/>
      <c r="D258" s="6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66"/>
      <c r="C259" s="66"/>
      <c r="D259" s="6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66"/>
      <c r="C260" s="66"/>
      <c r="D260" s="6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66"/>
      <c r="C261" s="66"/>
      <c r="D261" s="6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66"/>
      <c r="C262" s="66"/>
      <c r="D262" s="6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66"/>
      <c r="C263" s="66"/>
      <c r="D263" s="6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66"/>
      <c r="C264" s="66"/>
      <c r="D264" s="6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66"/>
      <c r="C265" s="66"/>
      <c r="D265" s="6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66"/>
      <c r="C266" s="66"/>
      <c r="D266" s="6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66"/>
      <c r="C267" s="66"/>
      <c r="D267" s="6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66"/>
      <c r="C268" s="66"/>
      <c r="D268" s="6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66"/>
      <c r="C269" s="66"/>
      <c r="D269" s="6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66"/>
      <c r="C270" s="66"/>
      <c r="D270" s="6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66"/>
      <c r="C271" s="66"/>
      <c r="D271" s="6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66"/>
      <c r="C272" s="66"/>
      <c r="D272" s="6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66"/>
      <c r="C273" s="66"/>
      <c r="D273" s="6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66"/>
      <c r="C274" s="66"/>
      <c r="D274" s="6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66"/>
      <c r="C275" s="66"/>
      <c r="D275" s="6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66"/>
      <c r="C276" s="66"/>
      <c r="D276" s="6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66"/>
      <c r="C277" s="66"/>
      <c r="D277" s="6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66"/>
      <c r="C278" s="66"/>
      <c r="D278" s="6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66"/>
      <c r="C279" s="66"/>
      <c r="D279" s="6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66"/>
      <c r="C280" s="66"/>
      <c r="D280" s="6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66"/>
      <c r="C281" s="66"/>
      <c r="D281" s="6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66"/>
      <c r="C282" s="66"/>
      <c r="D282" s="6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66"/>
      <c r="C283" s="66"/>
      <c r="D283" s="6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66"/>
      <c r="C284" s="66"/>
      <c r="D284" s="6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66"/>
      <c r="C285" s="66"/>
      <c r="D285" s="6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66"/>
      <c r="C286" s="66"/>
      <c r="D286" s="6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66"/>
      <c r="C287" s="66"/>
      <c r="D287" s="6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66"/>
      <c r="C288" s="66"/>
      <c r="D288" s="6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66"/>
      <c r="C289" s="66"/>
      <c r="D289" s="6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66"/>
      <c r="C290" s="66"/>
      <c r="D290" s="6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66"/>
      <c r="C291" s="66"/>
      <c r="D291" s="6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66"/>
      <c r="C292" s="66"/>
      <c r="D292" s="6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66"/>
      <c r="C293" s="66"/>
      <c r="D293" s="6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66"/>
      <c r="C294" s="66"/>
      <c r="D294" s="6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66"/>
      <c r="C295" s="66"/>
      <c r="D295" s="6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66"/>
      <c r="C296" s="66"/>
      <c r="D296" s="6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66"/>
      <c r="C297" s="66"/>
      <c r="D297" s="6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66"/>
      <c r="C298" s="66"/>
      <c r="D298" s="6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66"/>
      <c r="C299" s="66"/>
      <c r="D299" s="6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66"/>
      <c r="C300" s="66"/>
      <c r="D300" s="6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66"/>
      <c r="C301" s="66"/>
      <c r="D301" s="6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66"/>
      <c r="C302" s="66"/>
      <c r="D302" s="6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66"/>
      <c r="C303" s="66"/>
      <c r="D303" s="6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66"/>
      <c r="C304" s="66"/>
      <c r="D304" s="6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66"/>
      <c r="C305" s="66"/>
      <c r="D305" s="6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66"/>
      <c r="C306" s="66"/>
      <c r="D306" s="6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66"/>
      <c r="C307" s="66"/>
      <c r="D307" s="6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66"/>
      <c r="C308" s="66"/>
      <c r="D308" s="6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66"/>
      <c r="C309" s="66"/>
      <c r="D309" s="6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66"/>
      <c r="C310" s="66"/>
      <c r="D310" s="6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66"/>
      <c r="C311" s="66"/>
      <c r="D311" s="6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66"/>
      <c r="C312" s="66"/>
      <c r="D312" s="6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66"/>
      <c r="C313" s="66"/>
      <c r="D313" s="6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66"/>
      <c r="C314" s="66"/>
      <c r="D314" s="6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66"/>
      <c r="C315" s="66"/>
      <c r="D315" s="6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66"/>
      <c r="C316" s="66"/>
      <c r="D316" s="6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66"/>
      <c r="C317" s="66"/>
      <c r="D317" s="6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66"/>
      <c r="C318" s="66"/>
      <c r="D318" s="6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66"/>
      <c r="C319" s="66"/>
      <c r="D319" s="6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66"/>
      <c r="C320" s="66"/>
      <c r="D320" s="6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66"/>
      <c r="C321" s="66"/>
      <c r="D321" s="6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66"/>
      <c r="C322" s="66"/>
      <c r="D322" s="6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66"/>
      <c r="C323" s="66"/>
      <c r="D323" s="6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66"/>
      <c r="C324" s="66"/>
      <c r="D324" s="6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66"/>
      <c r="C325" s="66"/>
      <c r="D325" s="6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66"/>
      <c r="C326" s="66"/>
      <c r="D326" s="6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66"/>
      <c r="C327" s="66"/>
      <c r="D327" s="6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K16:K17"/>
    <mergeCell ref="K18:K19"/>
    <mergeCell ref="K20:K21"/>
    <mergeCell ref="K22:K23"/>
    <mergeCell ref="K24:K25"/>
    <mergeCell ref="C2:D2"/>
    <mergeCell ref="C3:D3"/>
    <mergeCell ref="C4:D4"/>
    <mergeCell ref="C7:D7"/>
    <mergeCell ref="C8:D8"/>
    <mergeCell ref="F12:G12"/>
    <mergeCell ref="F16:J19"/>
    <mergeCell ref="F25:J26"/>
    <mergeCell ref="B95:B102"/>
    <mergeCell ref="B107:B114"/>
    <mergeCell ref="B119:B126"/>
    <mergeCell ref="B12:B18"/>
    <mergeCell ref="B23:B30"/>
    <mergeCell ref="B35:B42"/>
    <mergeCell ref="B47:B54"/>
    <mergeCell ref="B59:B66"/>
    <mergeCell ref="B71:B78"/>
    <mergeCell ref="B83:B9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69" customWidth="1"/>
    <col min="3" max="3" width="41.5703125" style="69" customWidth="1"/>
    <col min="4" max="4" width="13.7109375" style="69" customWidth="1"/>
    <col min="5" max="5" width="11.28515625" style="69" customWidth="1"/>
    <col min="6" max="6" width="25.85546875" style="69" customWidth="1"/>
    <col min="7" max="7" width="22.7109375" style="69" customWidth="1"/>
    <col min="8" max="8" width="34.5703125" style="69" customWidth="1"/>
    <col min="9" max="9" width="33.42578125" style="69" customWidth="1"/>
    <col min="10" max="10" width="37.5703125" style="69" customWidth="1"/>
    <col min="11" max="12" width="9.140625" style="69" customWidth="1"/>
    <col min="13" max="26" width="10" style="69" customWidth="1"/>
    <col min="27" max="16384" width="14.42578125" style="69"/>
  </cols>
  <sheetData>
    <row r="1" spans="1:26" s="10" customFormat="1" ht="36" customHeight="1" thickBot="1">
      <c r="A1" s="5"/>
      <c r="B1" s="6" t="s">
        <v>15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142" t="s">
        <v>16</v>
      </c>
      <c r="C2" s="96" t="s">
        <v>19</v>
      </c>
      <c r="D2" s="9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143" t="s">
        <v>17</v>
      </c>
      <c r="C3" s="98">
        <v>1</v>
      </c>
      <c r="D3" s="9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144" t="s">
        <v>18</v>
      </c>
      <c r="C4" s="100">
        <f>C3*25</f>
        <v>25</v>
      </c>
      <c r="D4" s="10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140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141"/>
      <c r="C6" s="65"/>
      <c r="D6" s="65"/>
    </row>
    <row r="7" spans="1:26" ht="15.75" customHeight="1" thickTop="1" thickBot="1">
      <c r="B7" s="139" t="s">
        <v>34</v>
      </c>
      <c r="C7" s="102">
        <f>D19+D31+D43+D55+D67+D79+D91+D103+D115+D127</f>
        <v>0</v>
      </c>
      <c r="D7" s="103"/>
      <c r="E7" s="19">
        <f>C7/C4</f>
        <v>0</v>
      </c>
      <c r="F7" s="20" t="s">
        <v>21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20</v>
      </c>
      <c r="C8" s="104">
        <f>C4-C7</f>
        <v>25</v>
      </c>
      <c r="D8" s="105"/>
      <c r="E8" s="22">
        <f>C8/C4</f>
        <v>1</v>
      </c>
      <c r="F8" s="20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66"/>
      <c r="C9" s="66"/>
      <c r="D9" s="6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66"/>
      <c r="C10" s="66"/>
      <c r="D10" s="6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4" t="s">
        <v>22</v>
      </c>
      <c r="C11" s="24" t="s">
        <v>23</v>
      </c>
      <c r="D11" s="24" t="s">
        <v>24</v>
      </c>
      <c r="E11" s="25"/>
      <c r="F11" s="26" t="s">
        <v>47</v>
      </c>
      <c r="G11" s="27"/>
      <c r="H11" s="27"/>
      <c r="I11" s="27"/>
      <c r="J11" s="27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Bot="1">
      <c r="B12" s="79" t="s">
        <v>36</v>
      </c>
      <c r="C12" s="67"/>
      <c r="D12" s="68"/>
      <c r="E12" s="32"/>
      <c r="F12" s="84" t="s">
        <v>48</v>
      </c>
      <c r="G12" s="85"/>
      <c r="H12" s="33">
        <v>15</v>
      </c>
      <c r="I12" s="34" t="s">
        <v>49</v>
      </c>
      <c r="J12" s="35">
        <f>H12*1/60</f>
        <v>0.25</v>
      </c>
      <c r="K12" s="36" t="s">
        <v>0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80"/>
      <c r="C13" s="67"/>
      <c r="D13" s="68"/>
      <c r="E13" s="39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80"/>
      <c r="C14" s="67"/>
      <c r="D14" s="68"/>
      <c r="E14" s="3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80"/>
      <c r="C15" s="67"/>
      <c r="D15" s="68"/>
      <c r="E15" s="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80"/>
      <c r="C16" s="67"/>
      <c r="D16" s="68"/>
      <c r="E16" s="39"/>
      <c r="F16" s="86" t="s">
        <v>50</v>
      </c>
      <c r="G16" s="87"/>
      <c r="H16" s="87"/>
      <c r="I16" s="87"/>
      <c r="J16" s="88"/>
      <c r="K16" s="10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2.75" customHeight="1">
      <c r="B17" s="80"/>
      <c r="C17" s="67"/>
      <c r="D17" s="68"/>
      <c r="E17" s="39"/>
      <c r="F17" s="89"/>
      <c r="G17" s="90"/>
      <c r="H17" s="90"/>
      <c r="I17" s="90"/>
      <c r="J17" s="91"/>
      <c r="K17" s="106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3.5" customHeight="1">
      <c r="B18" s="81"/>
      <c r="C18" s="70"/>
      <c r="D18" s="68"/>
      <c r="E18" s="12"/>
      <c r="F18" s="89"/>
      <c r="G18" s="90"/>
      <c r="H18" s="90"/>
      <c r="I18" s="90"/>
      <c r="J18" s="91"/>
      <c r="K18" s="10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3.5" customHeight="1" thickBot="1">
      <c r="B19" s="66"/>
      <c r="C19" s="41" t="s">
        <v>35</v>
      </c>
      <c r="D19" s="42">
        <f>SUM(D12:D18)</f>
        <v>0</v>
      </c>
      <c r="E19" s="12"/>
      <c r="F19" s="92"/>
      <c r="G19" s="93"/>
      <c r="H19" s="93"/>
      <c r="I19" s="93"/>
      <c r="J19" s="94"/>
      <c r="K19" s="10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2.75" customHeight="1" thickBot="1">
      <c r="B20" s="66"/>
      <c r="C20" s="71"/>
      <c r="D20" s="72"/>
      <c r="E20" s="12"/>
      <c r="F20" s="45"/>
      <c r="G20" s="46"/>
      <c r="H20" s="46" t="s">
        <v>55</v>
      </c>
      <c r="I20" s="46" t="s">
        <v>56</v>
      </c>
      <c r="J20" s="47" t="s">
        <v>61</v>
      </c>
      <c r="K20" s="10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2.75" customHeight="1" thickBot="1">
      <c r="B21" s="66"/>
      <c r="C21" s="73"/>
      <c r="D21" s="66"/>
      <c r="E21" s="12"/>
      <c r="F21" s="45" t="s">
        <v>51</v>
      </c>
      <c r="G21" s="46" t="s">
        <v>53</v>
      </c>
      <c r="H21" s="46" t="s">
        <v>2</v>
      </c>
      <c r="I21" s="46" t="s">
        <v>57</v>
      </c>
      <c r="J21" s="49"/>
      <c r="K21" s="106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2.75" customHeight="1" thickBot="1">
      <c r="B22" s="24" t="s">
        <v>25</v>
      </c>
      <c r="C22" s="24" t="s">
        <v>23</v>
      </c>
      <c r="D22" s="24" t="s">
        <v>24</v>
      </c>
      <c r="E22" s="12"/>
      <c r="F22" s="45" t="s">
        <v>52</v>
      </c>
      <c r="G22" s="50" t="s">
        <v>54</v>
      </c>
      <c r="H22" s="50" t="s">
        <v>3</v>
      </c>
      <c r="I22" s="50" t="s">
        <v>4</v>
      </c>
      <c r="J22" s="51" t="s">
        <v>5</v>
      </c>
      <c r="K22" s="10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2.75" customHeight="1" thickBot="1">
      <c r="B23" s="79" t="s">
        <v>37</v>
      </c>
      <c r="C23" s="67"/>
      <c r="D23" s="68"/>
      <c r="E23" s="12"/>
      <c r="F23" s="45" t="s">
        <v>6</v>
      </c>
      <c r="G23" s="52" t="s">
        <v>7</v>
      </c>
      <c r="H23" s="50" t="s">
        <v>60</v>
      </c>
      <c r="I23" s="50" t="s">
        <v>8</v>
      </c>
      <c r="J23" s="51" t="s">
        <v>9</v>
      </c>
      <c r="K23" s="106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2.75" customHeight="1" thickBot="1">
      <c r="B24" s="82"/>
      <c r="C24" s="67"/>
      <c r="D24" s="68"/>
      <c r="E24" s="12"/>
      <c r="F24" s="45" t="s">
        <v>10</v>
      </c>
      <c r="G24" s="53" t="s">
        <v>7</v>
      </c>
      <c r="H24" s="54" t="s">
        <v>60</v>
      </c>
      <c r="I24" s="54" t="s">
        <v>8</v>
      </c>
      <c r="J24" s="55" t="s">
        <v>9</v>
      </c>
      <c r="K24" s="9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2.75" customHeight="1">
      <c r="B25" s="82"/>
      <c r="C25" s="67"/>
      <c r="D25" s="68"/>
      <c r="E25" s="12"/>
      <c r="F25" s="95"/>
      <c r="G25" s="95"/>
      <c r="H25" s="95"/>
      <c r="I25" s="95"/>
      <c r="J25" s="95"/>
      <c r="K25" s="9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.75" customHeight="1">
      <c r="B26" s="82"/>
      <c r="C26" s="67"/>
      <c r="D26" s="68"/>
      <c r="E26" s="12"/>
      <c r="F26" s="95"/>
      <c r="G26" s="95"/>
      <c r="H26" s="95"/>
      <c r="I26" s="95"/>
      <c r="J26" s="95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2.75" customHeight="1">
      <c r="B27" s="82"/>
      <c r="C27" s="67"/>
      <c r="D27" s="68"/>
      <c r="E27" s="12"/>
      <c r="F27" s="5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2.75" customHeight="1">
      <c r="B28" s="82"/>
      <c r="C28" s="67"/>
      <c r="D28" s="6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.75" customHeight="1">
      <c r="B29" s="82"/>
      <c r="C29" s="67"/>
      <c r="D29" s="6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3.5" customHeight="1">
      <c r="B30" s="83"/>
      <c r="C30" s="70"/>
      <c r="D30" s="7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3.5" customHeight="1">
      <c r="B31" s="66"/>
      <c r="C31" s="41" t="s">
        <v>35</v>
      </c>
      <c r="D31" s="42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2.75" customHeight="1">
      <c r="B32" s="66"/>
      <c r="C32" s="73"/>
      <c r="D32" s="6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2.75" customHeight="1">
      <c r="B33" s="66"/>
      <c r="C33" s="73"/>
      <c r="D33" s="66"/>
      <c r="E33" s="12"/>
      <c r="F33" s="75"/>
      <c r="G33" s="7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2.75" customHeight="1">
      <c r="B34" s="24" t="s">
        <v>26</v>
      </c>
      <c r="C34" s="24" t="s">
        <v>23</v>
      </c>
      <c r="D34" s="24" t="s">
        <v>24</v>
      </c>
      <c r="E34" s="12"/>
      <c r="F34" s="75"/>
      <c r="G34" s="75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2.75" customHeight="1">
      <c r="B35" s="79" t="s">
        <v>38</v>
      </c>
      <c r="C35" s="67"/>
      <c r="D35" s="68"/>
      <c r="E35" s="12"/>
      <c r="F35" s="75"/>
      <c r="G35" s="7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2.75" customHeight="1">
      <c r="B36" s="80"/>
      <c r="C36" s="67"/>
      <c r="D36" s="68"/>
      <c r="E36" s="12"/>
      <c r="F36" s="75"/>
      <c r="G36" s="7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2.75" customHeight="1">
      <c r="B37" s="80"/>
      <c r="C37" s="67"/>
      <c r="D37" s="68"/>
      <c r="E37" s="12"/>
      <c r="F37" s="75"/>
      <c r="G37" s="7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2.75" customHeight="1">
      <c r="B38" s="80"/>
      <c r="C38" s="67"/>
      <c r="D38" s="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2.75" customHeight="1">
      <c r="B39" s="80"/>
      <c r="C39" s="67"/>
      <c r="D39" s="6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2.75" customHeight="1">
      <c r="B40" s="80"/>
      <c r="C40" s="67"/>
      <c r="D40" s="68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2.75" customHeight="1">
      <c r="B41" s="80"/>
      <c r="C41" s="67"/>
      <c r="D41" s="68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3.5" customHeight="1">
      <c r="B42" s="81"/>
      <c r="C42" s="70"/>
      <c r="D42" s="7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3.5" customHeight="1">
      <c r="B43" s="66"/>
      <c r="C43" s="41" t="s">
        <v>35</v>
      </c>
      <c r="D43" s="42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2.75" customHeight="1">
      <c r="B44" s="66"/>
      <c r="C44" s="73"/>
      <c r="D44" s="6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2.75" customHeight="1">
      <c r="B45" s="66"/>
      <c r="C45" s="73"/>
      <c r="D45" s="6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2.75" customHeight="1">
      <c r="B46" s="24" t="s">
        <v>27</v>
      </c>
      <c r="C46" s="24" t="s">
        <v>23</v>
      </c>
      <c r="D46" s="24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2.75" customHeight="1">
      <c r="B47" s="76"/>
      <c r="C47" s="67"/>
      <c r="D47" s="68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2.75" customHeight="1">
      <c r="B48" s="77"/>
      <c r="C48" s="67"/>
      <c r="D48" s="68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77"/>
      <c r="C49" s="67"/>
      <c r="D49" s="68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77"/>
      <c r="C50" s="67"/>
      <c r="D50" s="6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77"/>
      <c r="C51" s="67"/>
      <c r="D51" s="68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77"/>
      <c r="C52" s="67"/>
      <c r="D52" s="68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77"/>
      <c r="C53" s="67"/>
      <c r="D53" s="68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78"/>
      <c r="C54" s="70"/>
      <c r="D54" s="7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66"/>
      <c r="C55" s="41" t="s">
        <v>35</v>
      </c>
      <c r="D55" s="42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66"/>
      <c r="C56" s="73"/>
      <c r="D56" s="66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66"/>
      <c r="C57" s="73"/>
      <c r="D57" s="66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4" t="s">
        <v>28</v>
      </c>
      <c r="C58" s="24" t="s">
        <v>23</v>
      </c>
      <c r="D58" s="24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76"/>
      <c r="C59" s="67"/>
      <c r="D59" s="6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77"/>
      <c r="C60" s="67"/>
      <c r="D60" s="68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77"/>
      <c r="C61" s="67"/>
      <c r="D61" s="68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77"/>
      <c r="C62" s="67"/>
      <c r="D62" s="68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77"/>
      <c r="C63" s="67"/>
      <c r="D63" s="6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77"/>
      <c r="C64" s="67"/>
      <c r="D64" s="68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77"/>
      <c r="C65" s="67"/>
      <c r="D65" s="68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78"/>
      <c r="C66" s="70"/>
      <c r="D66" s="7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66"/>
      <c r="C67" s="41" t="s">
        <v>35</v>
      </c>
      <c r="D67" s="42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66"/>
      <c r="C68" s="73"/>
      <c r="D68" s="6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66"/>
      <c r="C69" s="73"/>
      <c r="D69" s="66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4" t="s">
        <v>29</v>
      </c>
      <c r="C70" s="24" t="s">
        <v>23</v>
      </c>
      <c r="D70" s="24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76"/>
      <c r="C71" s="67"/>
      <c r="D71" s="6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77"/>
      <c r="C72" s="67"/>
      <c r="D72" s="68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77"/>
      <c r="C73" s="67"/>
      <c r="D73" s="68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77"/>
      <c r="C74" s="67"/>
      <c r="D74" s="68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77"/>
      <c r="C75" s="67"/>
      <c r="D75" s="6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77"/>
      <c r="C76" s="67"/>
      <c r="D76" s="6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77"/>
      <c r="C77" s="67"/>
      <c r="D77" s="68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78"/>
      <c r="C78" s="70"/>
      <c r="D78" s="7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66"/>
      <c r="C79" s="41" t="s">
        <v>35</v>
      </c>
      <c r="D79" s="42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66"/>
      <c r="C80" s="71"/>
      <c r="D80" s="7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66"/>
      <c r="C81" s="73"/>
      <c r="D81" s="66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4" t="s">
        <v>30</v>
      </c>
      <c r="C82" s="24" t="s">
        <v>23</v>
      </c>
      <c r="D82" s="24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76"/>
      <c r="C83" s="67"/>
      <c r="D83" s="68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77"/>
      <c r="C84" s="67"/>
      <c r="D84" s="68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77"/>
      <c r="C85" s="67"/>
      <c r="D85" s="6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77"/>
      <c r="C86" s="67"/>
      <c r="D86" s="68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77"/>
      <c r="C87" s="67"/>
      <c r="D87" s="68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77"/>
      <c r="C88" s="67"/>
      <c r="D88" s="68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77"/>
      <c r="C89" s="67"/>
      <c r="D89" s="68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78"/>
      <c r="C90" s="70"/>
      <c r="D90" s="7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66"/>
      <c r="C91" s="41" t="s">
        <v>35</v>
      </c>
      <c r="D91" s="42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66"/>
      <c r="C92" s="73"/>
      <c r="D92" s="6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66"/>
      <c r="C93" s="73"/>
      <c r="D93" s="6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4" t="s">
        <v>31</v>
      </c>
      <c r="C94" s="24" t="s">
        <v>23</v>
      </c>
      <c r="D94" s="24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76"/>
      <c r="C95" s="67"/>
      <c r="D95" s="6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77"/>
      <c r="C96" s="67"/>
      <c r="D96" s="6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77"/>
      <c r="C97" s="67"/>
      <c r="D97" s="68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77"/>
      <c r="C98" s="67"/>
      <c r="D98" s="68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77"/>
      <c r="C99" s="67"/>
      <c r="D99" s="68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77"/>
      <c r="C100" s="67"/>
      <c r="D100" s="6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77"/>
      <c r="C101" s="67"/>
      <c r="D101" s="68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78"/>
      <c r="C102" s="70"/>
      <c r="D102" s="7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66"/>
      <c r="C103" s="41" t="s">
        <v>35</v>
      </c>
      <c r="D103" s="42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66"/>
      <c r="C104" s="73"/>
      <c r="D104" s="6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66"/>
      <c r="C105" s="73"/>
      <c r="D105" s="6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4" t="s">
        <v>32</v>
      </c>
      <c r="C106" s="24" t="s">
        <v>23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76"/>
      <c r="C107" s="67"/>
      <c r="D107" s="68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77"/>
      <c r="C108" s="67"/>
      <c r="D108" s="68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77"/>
      <c r="C109" s="67"/>
      <c r="D109" s="68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77"/>
      <c r="C110" s="67"/>
      <c r="D110" s="68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77"/>
      <c r="C111" s="67"/>
      <c r="D111" s="68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77"/>
      <c r="C112" s="67"/>
      <c r="D112" s="68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77"/>
      <c r="C113" s="67"/>
      <c r="D113" s="68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78"/>
      <c r="C114" s="70"/>
      <c r="D114" s="74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66"/>
      <c r="C115" s="41" t="s">
        <v>1</v>
      </c>
      <c r="D115" s="42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66"/>
      <c r="C116" s="73"/>
      <c r="D116" s="6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66"/>
      <c r="C117" s="73"/>
      <c r="D117" s="6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4" t="s">
        <v>33</v>
      </c>
      <c r="C118" s="24" t="s">
        <v>23</v>
      </c>
      <c r="D118" s="24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76"/>
      <c r="C119" s="67"/>
      <c r="D119" s="6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77"/>
      <c r="C120" s="67"/>
      <c r="D120" s="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77"/>
      <c r="C121" s="67"/>
      <c r="D121" s="6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77"/>
      <c r="C122" s="67"/>
      <c r="D122" s="6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77"/>
      <c r="C123" s="67"/>
      <c r="D123" s="6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77"/>
      <c r="C124" s="67"/>
      <c r="D124" s="6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77"/>
      <c r="C125" s="67"/>
      <c r="D125" s="6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78"/>
      <c r="C126" s="70"/>
      <c r="D126" s="74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66"/>
      <c r="C127" s="41" t="s">
        <v>1</v>
      </c>
      <c r="D127" s="42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66"/>
      <c r="C128" s="66"/>
      <c r="D128" s="6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66"/>
      <c r="C129" s="66"/>
      <c r="D129" s="6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66"/>
      <c r="C130" s="66"/>
      <c r="D130" s="6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66"/>
      <c r="C131" s="66"/>
      <c r="D131" s="6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66"/>
      <c r="C132" s="66"/>
      <c r="D132" s="6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66"/>
      <c r="C133" s="66"/>
      <c r="D133" s="6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66"/>
      <c r="C134" s="66"/>
      <c r="D134" s="6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66"/>
      <c r="C135" s="66"/>
      <c r="D135" s="6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66"/>
      <c r="C136" s="66"/>
      <c r="D136" s="6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66"/>
      <c r="C137" s="66"/>
      <c r="D137" s="6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66"/>
      <c r="C138" s="66"/>
      <c r="D138" s="6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66"/>
      <c r="C139" s="66"/>
      <c r="D139" s="6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66"/>
      <c r="C140" s="66"/>
      <c r="D140" s="6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66"/>
      <c r="C141" s="66"/>
      <c r="D141" s="6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66"/>
      <c r="C142" s="66"/>
      <c r="D142" s="6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66"/>
      <c r="C143" s="66"/>
      <c r="D143" s="6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66"/>
      <c r="C144" s="66"/>
      <c r="D144" s="6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66"/>
      <c r="C145" s="66"/>
      <c r="D145" s="6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66"/>
      <c r="C146" s="66"/>
      <c r="D146" s="6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66"/>
      <c r="C147" s="66"/>
      <c r="D147" s="6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66"/>
      <c r="C148" s="66"/>
      <c r="D148" s="6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66"/>
      <c r="C149" s="66"/>
      <c r="D149" s="6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66"/>
      <c r="C150" s="66"/>
      <c r="D150" s="6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66"/>
      <c r="C151" s="66"/>
      <c r="D151" s="6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66"/>
      <c r="C152" s="66"/>
      <c r="D152" s="6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66"/>
      <c r="C153" s="66"/>
      <c r="D153" s="6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66"/>
      <c r="C154" s="66"/>
      <c r="D154" s="6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66"/>
      <c r="C155" s="66"/>
      <c r="D155" s="6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66"/>
      <c r="C156" s="66"/>
      <c r="D156" s="6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66"/>
      <c r="C157" s="66"/>
      <c r="D157" s="6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66"/>
      <c r="C158" s="66"/>
      <c r="D158" s="6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66"/>
      <c r="C159" s="66"/>
      <c r="D159" s="6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66"/>
      <c r="C160" s="66"/>
      <c r="D160" s="6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66"/>
      <c r="C161" s="66"/>
      <c r="D161" s="6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66"/>
      <c r="C162" s="66"/>
      <c r="D162" s="6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66"/>
      <c r="C163" s="66"/>
      <c r="D163" s="6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66"/>
      <c r="C164" s="66"/>
      <c r="D164" s="6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66"/>
      <c r="C165" s="66"/>
      <c r="D165" s="6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66"/>
      <c r="C166" s="66"/>
      <c r="D166" s="6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66"/>
      <c r="C167" s="66"/>
      <c r="D167" s="6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66"/>
      <c r="C168" s="66"/>
      <c r="D168" s="6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66"/>
      <c r="C169" s="66"/>
      <c r="D169" s="6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66"/>
      <c r="C170" s="66"/>
      <c r="D170" s="6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66"/>
      <c r="C171" s="66"/>
      <c r="D171" s="6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66"/>
      <c r="C172" s="66"/>
      <c r="D172" s="6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66"/>
      <c r="C173" s="66"/>
      <c r="D173" s="6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66"/>
      <c r="C174" s="66"/>
      <c r="D174" s="6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66"/>
      <c r="C175" s="66"/>
      <c r="D175" s="6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66"/>
      <c r="C176" s="66"/>
      <c r="D176" s="6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66"/>
      <c r="C177" s="66"/>
      <c r="D177" s="6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66"/>
      <c r="C178" s="66"/>
      <c r="D178" s="6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66"/>
      <c r="C179" s="66"/>
      <c r="D179" s="6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66"/>
      <c r="C180" s="66"/>
      <c r="D180" s="6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66"/>
      <c r="C181" s="66"/>
      <c r="D181" s="6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66"/>
      <c r="C182" s="66"/>
      <c r="D182" s="6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66"/>
      <c r="C183" s="66"/>
      <c r="D183" s="6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66"/>
      <c r="C184" s="66"/>
      <c r="D184" s="6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66"/>
      <c r="C185" s="66"/>
      <c r="D185" s="6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66"/>
      <c r="C186" s="66"/>
      <c r="D186" s="6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66"/>
      <c r="C187" s="66"/>
      <c r="D187" s="6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66"/>
      <c r="C188" s="66"/>
      <c r="D188" s="6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66"/>
      <c r="C189" s="66"/>
      <c r="D189" s="6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66"/>
      <c r="C190" s="66"/>
      <c r="D190" s="6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66"/>
      <c r="C191" s="66"/>
      <c r="D191" s="6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66"/>
      <c r="C192" s="66"/>
      <c r="D192" s="6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66"/>
      <c r="C193" s="66"/>
      <c r="D193" s="6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66"/>
      <c r="C194" s="66"/>
      <c r="D194" s="6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66"/>
      <c r="C195" s="66"/>
      <c r="D195" s="6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66"/>
      <c r="C196" s="66"/>
      <c r="D196" s="6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66"/>
      <c r="C197" s="66"/>
      <c r="D197" s="6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66"/>
      <c r="C198" s="66"/>
      <c r="D198" s="6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66"/>
      <c r="C199" s="66"/>
      <c r="D199" s="6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66"/>
      <c r="C200" s="66"/>
      <c r="D200" s="6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66"/>
      <c r="C201" s="66"/>
      <c r="D201" s="6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66"/>
      <c r="C202" s="66"/>
      <c r="D202" s="6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66"/>
      <c r="C203" s="66"/>
      <c r="D203" s="6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66"/>
      <c r="C204" s="66"/>
      <c r="D204" s="6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66"/>
      <c r="C205" s="66"/>
      <c r="D205" s="6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66"/>
      <c r="C206" s="66"/>
      <c r="D206" s="6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66"/>
      <c r="C207" s="66"/>
      <c r="D207" s="6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66"/>
      <c r="C208" s="66"/>
      <c r="D208" s="6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66"/>
      <c r="C209" s="66"/>
      <c r="D209" s="6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66"/>
      <c r="C210" s="66"/>
      <c r="D210" s="6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66"/>
      <c r="C211" s="66"/>
      <c r="D211" s="6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66"/>
      <c r="C212" s="66"/>
      <c r="D212" s="6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66"/>
      <c r="C213" s="66"/>
      <c r="D213" s="6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66"/>
      <c r="C214" s="66"/>
      <c r="D214" s="6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66"/>
      <c r="C215" s="66"/>
      <c r="D215" s="6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66"/>
      <c r="C216" s="66"/>
      <c r="D216" s="6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66"/>
      <c r="C217" s="66"/>
      <c r="D217" s="6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66"/>
      <c r="C218" s="66"/>
      <c r="D218" s="6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66"/>
      <c r="C219" s="66"/>
      <c r="D219" s="6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66"/>
      <c r="C220" s="66"/>
      <c r="D220" s="6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66"/>
      <c r="C221" s="66"/>
      <c r="D221" s="6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66"/>
      <c r="C222" s="66"/>
      <c r="D222" s="6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66"/>
      <c r="C223" s="66"/>
      <c r="D223" s="6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66"/>
      <c r="C224" s="66"/>
      <c r="D224" s="6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66"/>
      <c r="C225" s="66"/>
      <c r="D225" s="6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66"/>
      <c r="C226" s="66"/>
      <c r="D226" s="6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66"/>
      <c r="C227" s="66"/>
      <c r="D227" s="6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66"/>
      <c r="C228" s="66"/>
      <c r="D228" s="6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66"/>
      <c r="C229" s="66"/>
      <c r="D229" s="6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66"/>
      <c r="C230" s="66"/>
      <c r="D230" s="6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66"/>
      <c r="C231" s="66"/>
      <c r="D231" s="6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66"/>
      <c r="C232" s="66"/>
      <c r="D232" s="6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66"/>
      <c r="C233" s="66"/>
      <c r="D233" s="6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66"/>
      <c r="C234" s="66"/>
      <c r="D234" s="6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66"/>
      <c r="C235" s="66"/>
      <c r="D235" s="6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66"/>
      <c r="C236" s="66"/>
      <c r="D236" s="6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66"/>
      <c r="C237" s="66"/>
      <c r="D237" s="6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66"/>
      <c r="C238" s="66"/>
      <c r="D238" s="6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66"/>
      <c r="C239" s="66"/>
      <c r="D239" s="6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66"/>
      <c r="C240" s="66"/>
      <c r="D240" s="6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66"/>
      <c r="C241" s="66"/>
      <c r="D241" s="6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66"/>
      <c r="C242" s="66"/>
      <c r="D242" s="6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66"/>
      <c r="C243" s="66"/>
      <c r="D243" s="6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66"/>
      <c r="C244" s="66"/>
      <c r="D244" s="6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66"/>
      <c r="C245" s="66"/>
      <c r="D245" s="6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66"/>
      <c r="C246" s="66"/>
      <c r="D246" s="6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66"/>
      <c r="C247" s="66"/>
      <c r="D247" s="6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66"/>
      <c r="C248" s="66"/>
      <c r="D248" s="6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66"/>
      <c r="C249" s="66"/>
      <c r="D249" s="6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66"/>
      <c r="C250" s="66"/>
      <c r="D250" s="6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66"/>
      <c r="C251" s="66"/>
      <c r="D251" s="6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66"/>
      <c r="C252" s="66"/>
      <c r="D252" s="6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66"/>
      <c r="C253" s="66"/>
      <c r="D253" s="6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66"/>
      <c r="C254" s="66"/>
      <c r="D254" s="6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66"/>
      <c r="C255" s="66"/>
      <c r="D255" s="6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66"/>
      <c r="C256" s="66"/>
      <c r="D256" s="6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66"/>
      <c r="C257" s="66"/>
      <c r="D257" s="6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66"/>
      <c r="C258" s="66"/>
      <c r="D258" s="6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66"/>
      <c r="C259" s="66"/>
      <c r="D259" s="6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66"/>
      <c r="C260" s="66"/>
      <c r="D260" s="6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66"/>
      <c r="C261" s="66"/>
      <c r="D261" s="6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66"/>
      <c r="C262" s="66"/>
      <c r="D262" s="6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66"/>
      <c r="C263" s="66"/>
      <c r="D263" s="6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66"/>
      <c r="C264" s="66"/>
      <c r="D264" s="6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66"/>
      <c r="C265" s="66"/>
      <c r="D265" s="6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66"/>
      <c r="C266" s="66"/>
      <c r="D266" s="6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66"/>
      <c r="C267" s="66"/>
      <c r="D267" s="6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66"/>
      <c r="C268" s="66"/>
      <c r="D268" s="6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66"/>
      <c r="C269" s="66"/>
      <c r="D269" s="6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66"/>
      <c r="C270" s="66"/>
      <c r="D270" s="6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66"/>
      <c r="C271" s="66"/>
      <c r="D271" s="6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66"/>
      <c r="C272" s="66"/>
      <c r="D272" s="6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66"/>
      <c r="C273" s="66"/>
      <c r="D273" s="6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66"/>
      <c r="C274" s="66"/>
      <c r="D274" s="6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66"/>
      <c r="C275" s="66"/>
      <c r="D275" s="6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66"/>
      <c r="C276" s="66"/>
      <c r="D276" s="6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66"/>
      <c r="C277" s="66"/>
      <c r="D277" s="6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66"/>
      <c r="C278" s="66"/>
      <c r="D278" s="6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66"/>
      <c r="C279" s="66"/>
      <c r="D279" s="6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66"/>
      <c r="C280" s="66"/>
      <c r="D280" s="6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66"/>
      <c r="C281" s="66"/>
      <c r="D281" s="6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66"/>
      <c r="C282" s="66"/>
      <c r="D282" s="6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66"/>
      <c r="C283" s="66"/>
      <c r="D283" s="6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66"/>
      <c r="C284" s="66"/>
      <c r="D284" s="6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66"/>
      <c r="C285" s="66"/>
      <c r="D285" s="6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66"/>
      <c r="C286" s="66"/>
      <c r="D286" s="6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66"/>
      <c r="C287" s="66"/>
      <c r="D287" s="6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66"/>
      <c r="C288" s="66"/>
      <c r="D288" s="6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66"/>
      <c r="C289" s="66"/>
      <c r="D289" s="6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66"/>
      <c r="C290" s="66"/>
      <c r="D290" s="6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66"/>
      <c r="C291" s="66"/>
      <c r="D291" s="6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66"/>
      <c r="C292" s="66"/>
      <c r="D292" s="6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66"/>
      <c r="C293" s="66"/>
      <c r="D293" s="6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66"/>
      <c r="C294" s="66"/>
      <c r="D294" s="6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66"/>
      <c r="C295" s="66"/>
      <c r="D295" s="6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66"/>
      <c r="C296" s="66"/>
      <c r="D296" s="6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66"/>
      <c r="C297" s="66"/>
      <c r="D297" s="6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66"/>
      <c r="C298" s="66"/>
      <c r="D298" s="6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66"/>
      <c r="C299" s="66"/>
      <c r="D299" s="6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66"/>
      <c r="C300" s="66"/>
      <c r="D300" s="6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66"/>
      <c r="C301" s="66"/>
      <c r="D301" s="6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66"/>
      <c r="C302" s="66"/>
      <c r="D302" s="6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66"/>
      <c r="C303" s="66"/>
      <c r="D303" s="6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66"/>
      <c r="C304" s="66"/>
      <c r="D304" s="6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66"/>
      <c r="C305" s="66"/>
      <c r="D305" s="6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66"/>
      <c r="C306" s="66"/>
      <c r="D306" s="6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66"/>
      <c r="C307" s="66"/>
      <c r="D307" s="6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66"/>
      <c r="C308" s="66"/>
      <c r="D308" s="6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66"/>
      <c r="C309" s="66"/>
      <c r="D309" s="6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66"/>
      <c r="C310" s="66"/>
      <c r="D310" s="6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66"/>
      <c r="C311" s="66"/>
      <c r="D311" s="6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66"/>
      <c r="C312" s="66"/>
      <c r="D312" s="6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66"/>
      <c r="C313" s="66"/>
      <c r="D313" s="6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66"/>
      <c r="C314" s="66"/>
      <c r="D314" s="6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66"/>
      <c r="C315" s="66"/>
      <c r="D315" s="6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66"/>
      <c r="C316" s="66"/>
      <c r="D316" s="6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66"/>
      <c r="C317" s="66"/>
      <c r="D317" s="6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66"/>
      <c r="C318" s="66"/>
      <c r="D318" s="6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66"/>
      <c r="C319" s="66"/>
      <c r="D319" s="6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66"/>
      <c r="C320" s="66"/>
      <c r="D320" s="6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66"/>
      <c r="C321" s="66"/>
      <c r="D321" s="6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66"/>
      <c r="C322" s="66"/>
      <c r="D322" s="6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66"/>
      <c r="C323" s="66"/>
      <c r="D323" s="6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66"/>
      <c r="C324" s="66"/>
      <c r="D324" s="6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66"/>
      <c r="C325" s="66"/>
      <c r="D325" s="6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66"/>
      <c r="C326" s="66"/>
      <c r="D326" s="6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66"/>
      <c r="C327" s="66"/>
      <c r="D327" s="6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K16:K17"/>
    <mergeCell ref="K18:K19"/>
    <mergeCell ref="K20:K21"/>
    <mergeCell ref="K22:K23"/>
    <mergeCell ref="K24:K25"/>
    <mergeCell ref="C2:D2"/>
    <mergeCell ref="C3:D3"/>
    <mergeCell ref="C4:D4"/>
    <mergeCell ref="C7:D7"/>
    <mergeCell ref="C8:D8"/>
    <mergeCell ref="F12:G12"/>
    <mergeCell ref="F16:J19"/>
    <mergeCell ref="F25:J26"/>
    <mergeCell ref="B95:B102"/>
    <mergeCell ref="B107:B114"/>
    <mergeCell ref="B119:B126"/>
    <mergeCell ref="B12:B18"/>
    <mergeCell ref="B23:B30"/>
    <mergeCell ref="B35:B42"/>
    <mergeCell ref="B47:B54"/>
    <mergeCell ref="B59:B66"/>
    <mergeCell ref="B71:B78"/>
    <mergeCell ref="B83:B9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000"/>
  <sheetViews>
    <sheetView tabSelected="1" workbookViewId="0">
      <selection activeCell="N14" sqref="N14"/>
    </sheetView>
  </sheetViews>
  <sheetFormatPr baseColWidth="10" defaultColWidth="14.42578125" defaultRowHeight="15" customHeight="1"/>
  <cols>
    <col min="1" max="1" width="6.5703125" style="63" customWidth="1"/>
    <col min="2" max="2" width="34.5703125" customWidth="1"/>
    <col min="3" max="3" width="15.28515625" customWidth="1"/>
    <col min="4" max="4" width="14.28515625" customWidth="1"/>
    <col min="5" max="5" width="13.7109375" customWidth="1"/>
    <col min="6" max="6" width="11.85546875" customWidth="1"/>
    <col min="7" max="7" width="13.5703125" customWidth="1"/>
    <col min="8" max="8" width="12.28515625" customWidth="1"/>
    <col min="9" max="27" width="10" customWidth="1"/>
  </cols>
  <sheetData>
    <row r="1" spans="1:27" s="112" customFormat="1" ht="36" customHeight="1" thickBot="1">
      <c r="B1" s="6" t="s">
        <v>15</v>
      </c>
      <c r="C1" s="6"/>
      <c r="D1" s="5"/>
      <c r="E1" s="107"/>
      <c r="F1" s="111"/>
      <c r="G1" s="111"/>
      <c r="H1" s="111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7" ht="15.75" customHeight="1">
      <c r="A2" s="112"/>
      <c r="B2" s="113" t="s">
        <v>12</v>
      </c>
      <c r="C2" s="114" t="s">
        <v>63</v>
      </c>
      <c r="D2" s="115" t="s">
        <v>66</v>
      </c>
      <c r="E2" s="116"/>
      <c r="F2" s="109"/>
      <c r="G2" s="109"/>
      <c r="H2" s="117"/>
      <c r="I2" s="117"/>
      <c r="J2" s="117"/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6.5" customHeight="1">
      <c r="A3" s="112"/>
      <c r="B3" s="117"/>
      <c r="C3" s="118" t="s">
        <v>64</v>
      </c>
      <c r="D3" s="119">
        <f>'Reto 1'!C3:D3</f>
        <v>0</v>
      </c>
      <c r="E3" s="120">
        <v>6</v>
      </c>
      <c r="F3" s="109"/>
      <c r="G3" s="109"/>
      <c r="H3" s="117"/>
      <c r="I3" s="117"/>
      <c r="J3" s="117"/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.5" customHeight="1">
      <c r="A4" s="112"/>
      <c r="B4" s="117"/>
      <c r="C4" s="121" t="s">
        <v>65</v>
      </c>
      <c r="D4" s="122"/>
      <c r="E4" s="123">
        <f>E3*25</f>
        <v>150</v>
      </c>
      <c r="F4" s="109"/>
      <c r="G4" s="109"/>
      <c r="H4" s="117"/>
      <c r="I4" s="117"/>
      <c r="J4" s="117"/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>
      <c r="A5" s="112"/>
      <c r="B5" s="109"/>
      <c r="C5" s="108"/>
      <c r="D5" s="124"/>
      <c r="E5" s="124"/>
      <c r="F5" s="109"/>
      <c r="G5" s="109"/>
      <c r="H5" s="109"/>
      <c r="I5" s="109"/>
      <c r="J5" s="109"/>
      <c r="K5" s="10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5" customHeight="1">
      <c r="A6" s="112"/>
      <c r="B6" s="109"/>
      <c r="C6" s="108"/>
      <c r="D6" s="124"/>
      <c r="E6" s="124"/>
      <c r="F6" s="109"/>
      <c r="G6" s="109"/>
      <c r="H6" s="109"/>
      <c r="I6" s="109"/>
      <c r="J6" s="109"/>
      <c r="K6" s="10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thickTop="1" thickBot="1">
      <c r="A7" s="112"/>
      <c r="B7" s="109"/>
      <c r="C7" s="125" t="s">
        <v>67</v>
      </c>
      <c r="D7" s="126" t="s">
        <v>68</v>
      </c>
      <c r="E7" s="126" t="s">
        <v>69</v>
      </c>
      <c r="F7" s="126" t="s">
        <v>70</v>
      </c>
      <c r="G7" s="126" t="s">
        <v>71</v>
      </c>
      <c r="H7" s="126" t="s">
        <v>72</v>
      </c>
      <c r="I7" s="127" t="s">
        <v>13</v>
      </c>
      <c r="J7" s="128" t="s">
        <v>14</v>
      </c>
      <c r="K7" s="10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7.75" customHeight="1">
      <c r="A8" s="112"/>
      <c r="B8" s="129" t="s">
        <v>73</v>
      </c>
      <c r="C8" s="130">
        <f>'Reto 1'!C7</f>
        <v>23.35</v>
      </c>
      <c r="D8" s="131">
        <f>'Reto 2'!C7</f>
        <v>0</v>
      </c>
      <c r="E8" s="131">
        <f>'Reto 3'!C7</f>
        <v>0</v>
      </c>
      <c r="F8" s="130">
        <f>'Reto 4'!C7</f>
        <v>0</v>
      </c>
      <c r="G8" s="130">
        <f>'Reto 5'!C7</f>
        <v>0</v>
      </c>
      <c r="H8" s="130">
        <f>'Reto 6'!C7</f>
        <v>0</v>
      </c>
      <c r="I8" s="132">
        <f t="shared" ref="I8:I10" si="0">SUM(C8:H8)</f>
        <v>23.35</v>
      </c>
      <c r="J8" s="133">
        <f>I8/I10</f>
        <v>0.13342857142857142</v>
      </c>
      <c r="K8" s="10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8.5" customHeight="1">
      <c r="A9" s="112"/>
      <c r="B9" s="134" t="s">
        <v>74</v>
      </c>
      <c r="C9" s="130">
        <f>'Reto 1'!C8</f>
        <v>26.65</v>
      </c>
      <c r="D9" s="131">
        <f>'Reto 2'!C8</f>
        <v>25</v>
      </c>
      <c r="E9" s="131">
        <f>'Reto 3'!C8</f>
        <v>25</v>
      </c>
      <c r="F9" s="130">
        <f>'Reto 4'!C8</f>
        <v>25</v>
      </c>
      <c r="G9" s="130">
        <f>'Reto 5'!C8</f>
        <v>25</v>
      </c>
      <c r="H9" s="130">
        <f>'Reto 6'!C8</f>
        <v>25</v>
      </c>
      <c r="I9" s="132">
        <f t="shared" si="0"/>
        <v>151.65</v>
      </c>
      <c r="J9" s="133">
        <f>I9/I10</f>
        <v>0.86657142857142866</v>
      </c>
      <c r="K9" s="10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 thickBot="1">
      <c r="A10" s="112"/>
      <c r="B10" s="121" t="s">
        <v>13</v>
      </c>
      <c r="C10" s="135">
        <f t="shared" ref="C10:H10" si="1">SUM(C8,C9)</f>
        <v>50</v>
      </c>
      <c r="D10" s="136">
        <f t="shared" si="1"/>
        <v>25</v>
      </c>
      <c r="E10" s="136">
        <f t="shared" si="1"/>
        <v>25</v>
      </c>
      <c r="F10" s="135">
        <f t="shared" si="1"/>
        <v>25</v>
      </c>
      <c r="G10" s="135">
        <f t="shared" si="1"/>
        <v>25</v>
      </c>
      <c r="H10" s="135">
        <f t="shared" si="1"/>
        <v>25</v>
      </c>
      <c r="I10" s="137">
        <f t="shared" si="0"/>
        <v>175</v>
      </c>
      <c r="J10" s="138"/>
      <c r="K10" s="10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112"/>
      <c r="B11" s="1"/>
      <c r="C11" s="3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12"/>
      <c r="B12" s="1"/>
      <c r="C12" s="3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112"/>
      <c r="B13" s="1"/>
      <c r="C13" s="3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>
      <c r="A14" s="112"/>
      <c r="B14" s="2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112"/>
      <c r="B15" s="2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112"/>
      <c r="B16" s="2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112"/>
      <c r="B17" s="2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>
      <c r="A18" s="112"/>
      <c r="B18" s="2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>
      <c r="A19" s="112"/>
      <c r="B19" s="2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>
      <c r="A20" s="112"/>
      <c r="B20" s="2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>
      <c r="A21" s="112"/>
      <c r="B21" s="2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>
      <c r="A22" s="112"/>
      <c r="B22" s="2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>
      <c r="A23" s="112"/>
      <c r="B23" s="2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>
      <c r="A24" s="112"/>
      <c r="B24" s="2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>
      <c r="A25" s="112"/>
      <c r="B25" s="2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>
      <c r="A26" s="112"/>
      <c r="B26" s="2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>
      <c r="A27" s="112"/>
      <c r="B27" s="2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>
      <c r="A28" s="112"/>
      <c r="B28" s="2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>
      <c r="A29" s="112"/>
      <c r="B29" s="2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>
      <c r="A30" s="112"/>
      <c r="B30" s="2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>
      <c r="A31" s="112"/>
      <c r="B31" s="2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>
      <c r="A32" s="112"/>
      <c r="B32" s="2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>
      <c r="A33" s="112"/>
      <c r="B33" s="2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>
      <c r="A34" s="112"/>
      <c r="B34" s="2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>
      <c r="A35" s="112"/>
      <c r="B35" s="2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>
      <c r="A36" s="112"/>
      <c r="B36" s="2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>
      <c r="A37" s="112"/>
      <c r="B37" s="2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>
      <c r="B38" s="2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>
      <c r="B39" s="2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>
      <c r="B40" s="2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>
      <c r="B41" s="2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>
      <c r="B42" s="2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>
      <c r="B43" s="2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>
      <c r="B44" s="2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B45" s="2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B46" s="2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B47" s="2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B48" s="2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2.75" customHeight="1">
      <c r="B49" s="2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2.75" customHeight="1">
      <c r="B50" s="2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2.75" customHeight="1">
      <c r="B51" s="2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2.75" customHeight="1">
      <c r="B52" s="2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2.75" customHeight="1">
      <c r="B53" s="2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2.75" customHeight="1">
      <c r="B54" s="2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2.75" customHeight="1">
      <c r="B55" s="2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2.75" customHeight="1">
      <c r="B56" s="2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2.75" customHeight="1">
      <c r="B57" s="2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2.75" customHeight="1">
      <c r="B58" s="2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2.75" customHeight="1">
      <c r="B59" s="2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2.75" customHeight="1">
      <c r="B60" s="2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2.75" customHeight="1">
      <c r="B61" s="2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2.75" customHeight="1">
      <c r="B62" s="2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2.75" customHeight="1">
      <c r="B63" s="2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2.75" customHeight="1">
      <c r="B64" s="2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2.75" customHeight="1">
      <c r="B65" s="2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2.75" customHeight="1">
      <c r="B66" s="2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2.75" customHeight="1">
      <c r="B67" s="2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2.75" customHeight="1">
      <c r="B68" s="2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2.75" customHeight="1">
      <c r="B69" s="2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2.75" customHeight="1">
      <c r="B70" s="2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2.75" customHeight="1">
      <c r="B71" s="2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2.75" customHeight="1">
      <c r="B72" s="2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2.75" customHeight="1">
      <c r="B73" s="2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2.75" customHeight="1">
      <c r="B74" s="2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2.75" customHeight="1">
      <c r="B75" s="2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2.75" customHeight="1">
      <c r="B76" s="2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2.75" customHeight="1">
      <c r="B77" s="2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2.75" customHeight="1">
      <c r="B78" s="2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2.75" customHeight="1">
      <c r="B79" s="2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2.75" customHeight="1">
      <c r="B80" s="2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2.75" customHeight="1">
      <c r="B81" s="2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2.75" customHeight="1">
      <c r="B82" s="2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2.75" customHeight="1">
      <c r="B83" s="2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2.75" customHeight="1">
      <c r="B84" s="2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2.75" customHeight="1">
      <c r="B85" s="2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2.75" customHeight="1">
      <c r="B86" s="2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2.75" customHeight="1">
      <c r="B87" s="2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2.75" customHeight="1">
      <c r="B88" s="2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2.75" customHeight="1">
      <c r="B89" s="2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2.75" customHeight="1">
      <c r="B90" s="2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2.75" customHeight="1">
      <c r="B91" s="2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2.75" customHeight="1">
      <c r="B92" s="2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2.75" customHeight="1">
      <c r="B93" s="2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2.75" customHeight="1">
      <c r="B94" s="2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2.75" customHeight="1">
      <c r="B95" s="2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2.75" customHeight="1">
      <c r="B96" s="2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2.75" customHeight="1">
      <c r="B97" s="2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2.75" customHeight="1">
      <c r="B98" s="2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2.75" customHeight="1">
      <c r="B99" s="2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2.75" customHeight="1">
      <c r="B100" s="2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2.75" customHeight="1">
      <c r="B101" s="2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2.75" customHeight="1">
      <c r="B102" s="2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2.75" customHeight="1">
      <c r="B103" s="2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2.75" customHeight="1">
      <c r="B104" s="2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2.75" customHeight="1">
      <c r="B105" s="2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2.75" customHeight="1">
      <c r="B106" s="2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2.75" customHeight="1">
      <c r="B107" s="2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2.75" customHeight="1">
      <c r="B108" s="2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2.75" customHeight="1">
      <c r="B109" s="2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2.75" customHeight="1">
      <c r="B110" s="2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2.75" customHeight="1">
      <c r="B111" s="2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2.75" customHeight="1">
      <c r="B112" s="2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2.75" customHeight="1">
      <c r="B113" s="2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2.75" customHeight="1">
      <c r="B114" s="2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2.75" customHeight="1">
      <c r="B115" s="2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2.75" customHeight="1">
      <c r="B116" s="2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2.75" customHeight="1">
      <c r="B117" s="2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2.75" customHeight="1">
      <c r="B118" s="2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2.75" customHeight="1">
      <c r="B119" s="2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2.75" customHeight="1">
      <c r="B120" s="2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2.75" customHeight="1">
      <c r="B121" s="2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2.75" customHeight="1">
      <c r="B122" s="2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2.75" customHeight="1">
      <c r="B123" s="2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2.75" customHeight="1">
      <c r="B124" s="2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2.75" customHeight="1">
      <c r="B125" s="2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2.75" customHeight="1">
      <c r="B126" s="2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2.75" customHeight="1">
      <c r="B127" s="2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2.75" customHeight="1">
      <c r="B128" s="2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2.75" customHeight="1">
      <c r="B129" s="2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2.75" customHeight="1">
      <c r="B130" s="2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2.75" customHeight="1">
      <c r="B131" s="2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2.75" customHeight="1">
      <c r="B132" s="2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2.75" customHeight="1">
      <c r="B133" s="2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2.75" customHeight="1">
      <c r="B134" s="2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2.75" customHeight="1">
      <c r="B135" s="2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2.75" customHeight="1">
      <c r="B136" s="2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2.75" customHeight="1">
      <c r="B137" s="2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2.75" customHeight="1">
      <c r="B138" s="2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2.75" customHeight="1">
      <c r="B139" s="2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2.75" customHeight="1">
      <c r="B140" s="2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2.75" customHeight="1">
      <c r="B141" s="2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2.75" customHeight="1">
      <c r="B142" s="2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2.75" customHeight="1">
      <c r="B143" s="2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2.75" customHeight="1">
      <c r="B144" s="2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2.75" customHeight="1">
      <c r="B145" s="2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2.75" customHeight="1">
      <c r="B146" s="2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2.75" customHeight="1">
      <c r="B147" s="2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2.75" customHeight="1">
      <c r="B148" s="2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2.75" customHeight="1">
      <c r="B149" s="2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2.75" customHeight="1">
      <c r="B150" s="2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2.75" customHeight="1">
      <c r="B151" s="2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2.75" customHeight="1">
      <c r="B152" s="2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2.75" customHeight="1">
      <c r="B153" s="2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2.75" customHeight="1">
      <c r="B154" s="2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2.75" customHeight="1">
      <c r="B155" s="2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2.75" customHeight="1">
      <c r="B156" s="2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2.75" customHeight="1">
      <c r="B157" s="2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2.75" customHeight="1">
      <c r="B158" s="2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2.75" customHeight="1">
      <c r="B159" s="2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2.75" customHeight="1">
      <c r="B160" s="2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2.75" customHeight="1">
      <c r="B161" s="2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2.75" customHeight="1">
      <c r="B162" s="2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2.75" customHeight="1">
      <c r="B163" s="2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2.75" customHeight="1">
      <c r="B164" s="2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2.75" customHeight="1">
      <c r="B165" s="2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2.75" customHeight="1">
      <c r="B166" s="2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2.75" customHeight="1">
      <c r="B167" s="2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2.75" customHeight="1">
      <c r="B168" s="2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2.75" customHeight="1">
      <c r="B169" s="2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2.75" customHeight="1">
      <c r="B170" s="2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2.75" customHeight="1">
      <c r="B171" s="2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2.75" customHeight="1">
      <c r="B172" s="2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2.75" customHeight="1">
      <c r="B173" s="2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2.75" customHeight="1">
      <c r="B174" s="2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2.75" customHeight="1">
      <c r="B175" s="2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2.75" customHeight="1">
      <c r="B176" s="2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2.75" customHeight="1">
      <c r="B177" s="2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2.75" customHeight="1">
      <c r="B178" s="2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2.75" customHeight="1">
      <c r="B179" s="2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2.75" customHeight="1">
      <c r="B180" s="2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2.75" customHeight="1">
      <c r="B181" s="2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2.75" customHeight="1">
      <c r="B182" s="2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2.75" customHeight="1">
      <c r="B183" s="2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2.75" customHeight="1">
      <c r="B184" s="2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2.75" customHeight="1">
      <c r="B185" s="2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2.75" customHeight="1">
      <c r="B186" s="2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2.75" customHeight="1">
      <c r="B187" s="2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2.75" customHeight="1">
      <c r="B188" s="2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2.75" customHeight="1">
      <c r="B189" s="2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2.75" customHeight="1">
      <c r="B190" s="2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2.75" customHeight="1">
      <c r="B191" s="2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2.75" customHeight="1">
      <c r="B192" s="2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2.75" customHeight="1">
      <c r="B193" s="2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2.75" customHeight="1">
      <c r="B194" s="2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2.75" customHeight="1">
      <c r="B195" s="2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2.75" customHeight="1">
      <c r="B196" s="2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2.75" customHeight="1">
      <c r="B197" s="2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2.75" customHeight="1">
      <c r="B198" s="2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2.75" customHeight="1">
      <c r="B199" s="2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2.75" customHeight="1">
      <c r="B200" s="2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2.75" customHeight="1">
      <c r="B201" s="2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2.75" customHeight="1">
      <c r="B202" s="2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2.75" customHeight="1">
      <c r="B203" s="2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2.75" customHeight="1">
      <c r="B204" s="2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2.75" customHeight="1">
      <c r="B205" s="2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2.75" customHeight="1">
      <c r="B206" s="2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2.75" customHeight="1">
      <c r="B207" s="2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2.75" customHeight="1">
      <c r="B208" s="2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2.75" customHeight="1">
      <c r="B209" s="2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2.75" customHeight="1">
      <c r="B210" s="2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2.75" customHeight="1">
      <c r="B211" s="2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2.75" customHeight="1">
      <c r="B212" s="2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2.75" customHeight="1">
      <c r="B213" s="2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2.75" customHeight="1">
      <c r="B214" s="2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2.75" customHeight="1">
      <c r="B215" s="2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2.75" customHeight="1">
      <c r="B216" s="2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2.75" customHeight="1">
      <c r="B217" s="2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2.75" customHeight="1">
      <c r="B218" s="2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2.75" customHeight="1">
      <c r="B219" s="2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2.75" customHeight="1">
      <c r="B220" s="2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5.75" customHeight="1"/>
    <row r="222" spans="2:27" ht="15.75" customHeight="1"/>
    <row r="223" spans="2:27" ht="15.75" customHeight="1"/>
    <row r="224" spans="2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2:E2"/>
  </mergeCells>
  <conditionalFormatting sqref="I10">
    <cfRule type="colorScale" priority="1">
      <colorScale>
        <cfvo type="formula" val="0"/>
        <cfvo type="formula" val="0"/>
        <cfvo type="formula" val="150"/>
        <color rgb="FFFFCC99"/>
        <color rgb="FFAB5E45"/>
        <color rgb="FFFF00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Reto 1</vt:lpstr>
      <vt:lpstr>Reto 2</vt:lpstr>
      <vt:lpstr>Reto 3</vt:lpstr>
      <vt:lpstr>Reto 4</vt:lpstr>
      <vt:lpstr>Reto 5</vt:lpstr>
      <vt:lpstr>Reto 6</vt:lpstr>
      <vt:lpstr>Total asignatura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dcterms:created xsi:type="dcterms:W3CDTF">2020-04-03T08:00:18Z</dcterms:created>
  <dcterms:modified xsi:type="dcterms:W3CDTF">2020-04-06T13:59:42Z</dcterms:modified>
</cp:coreProperties>
</file>