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ommentsmeta4" ContentType="application/binary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Override PartName="/xl/commentsmeta3" ContentType="application/binar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meta2" ContentType="application/binary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meta1" ContentType="application/binary"/>
  <Override PartName="/xl/sharedStrings.xml" ContentType="application/vnd.openxmlformats-officedocument.spreadsheetml.sharedStrings+xml"/>
  <Override PartName="/xl/commentsmeta0" ContentType="application/binary"/>
  <Override PartName="/xl/commentsmeta5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-60" windowWidth="18915" windowHeight="7740"/>
  </bookViews>
  <sheets>
    <sheet name="Repte 1" sheetId="1" r:id="rId1"/>
    <sheet name="Repte 2" sheetId="2" r:id="rId2"/>
    <sheet name="Repte 3" sheetId="3" r:id="rId3"/>
    <sheet name="Repte 4" sheetId="4" r:id="rId4"/>
    <sheet name="Repte 5" sheetId="5" r:id="rId5"/>
    <sheet name="Repte 6" sheetId="6" r:id="rId6"/>
    <sheet name="Total assignatura" sheetId="7" r:id="rId7"/>
  </sheets>
  <calcPr calcId="125725"/>
  <extLst>
    <ext uri="GoogleSheetsCustomDataVersion1">
      <go:sheetsCustomData xmlns:go="http://customooxmlschemas.google.com/" r:id="rId11" roundtripDataSignature="AMtx7mjfbqVfNpHccNQU+bY251owraQ59g=="/>
    </ext>
  </extLst>
</workbook>
</file>

<file path=xl/calcChain.xml><?xml version="1.0" encoding="utf-8"?>
<calcChain xmlns="http://schemas.openxmlformats.org/spreadsheetml/2006/main">
  <c r="D127" i="6"/>
  <c r="D115"/>
  <c r="D103"/>
  <c r="D91"/>
  <c r="D79"/>
  <c r="D67"/>
  <c r="D55"/>
  <c r="D43"/>
  <c r="D31"/>
  <c r="D19"/>
  <c r="C7" s="1"/>
  <c r="J12"/>
  <c r="C4"/>
  <c r="D127" i="5"/>
  <c r="D115"/>
  <c r="D103"/>
  <c r="D91"/>
  <c r="D79"/>
  <c r="D67"/>
  <c r="D55"/>
  <c r="D43"/>
  <c r="D31"/>
  <c r="D19"/>
  <c r="J12"/>
  <c r="C7"/>
  <c r="E7" s="1"/>
  <c r="C4"/>
  <c r="C8" s="1"/>
  <c r="E8" s="1"/>
  <c r="D127" i="4"/>
  <c r="D115"/>
  <c r="D103"/>
  <c r="D91"/>
  <c r="D79"/>
  <c r="D67"/>
  <c r="D55"/>
  <c r="D43"/>
  <c r="D31"/>
  <c r="D19"/>
  <c r="C7" s="1"/>
  <c r="J12"/>
  <c r="C4"/>
  <c r="D127" i="3"/>
  <c r="D115"/>
  <c r="D103"/>
  <c r="D91"/>
  <c r="D79"/>
  <c r="D67"/>
  <c r="D55"/>
  <c r="D43"/>
  <c r="D31"/>
  <c r="D19"/>
  <c r="C7" s="1"/>
  <c r="E7" s="1"/>
  <c r="J12"/>
  <c r="C4"/>
  <c r="E4" i="7"/>
  <c r="D3"/>
  <c r="D127" i="2"/>
  <c r="D115"/>
  <c r="D103"/>
  <c r="D91"/>
  <c r="D79"/>
  <c r="D67"/>
  <c r="D55"/>
  <c r="D43"/>
  <c r="D31"/>
  <c r="D19"/>
  <c r="C7" s="1"/>
  <c r="J12"/>
  <c r="C4"/>
  <c r="D127" i="1"/>
  <c r="D115"/>
  <c r="D103"/>
  <c r="D91"/>
  <c r="D79"/>
  <c r="D67"/>
  <c r="D55"/>
  <c r="D43"/>
  <c r="D31"/>
  <c r="D19"/>
  <c r="C7" s="1"/>
  <c r="J12"/>
  <c r="C4"/>
  <c r="E7" i="6" l="1"/>
  <c r="C8"/>
  <c r="E8" s="1"/>
  <c r="E7" i="4"/>
  <c r="C8"/>
  <c r="E8" s="1"/>
  <c r="C8" i="3"/>
  <c r="E8" s="1"/>
  <c r="C8" i="7"/>
  <c r="E7" i="1"/>
  <c r="C8"/>
  <c r="F8" i="7"/>
  <c r="E7" i="2"/>
  <c r="D8" i="7"/>
  <c r="C8" i="2"/>
  <c r="E8" i="7"/>
  <c r="G8"/>
  <c r="H8" l="1"/>
  <c r="H10" s="1"/>
  <c r="E8" i="2"/>
  <c r="D9" i="7"/>
  <c r="I8"/>
  <c r="H9"/>
  <c r="F9"/>
  <c r="F10" s="1"/>
  <c r="G9"/>
  <c r="G10" s="1"/>
  <c r="C9"/>
  <c r="E8" i="1"/>
  <c r="E9" i="7"/>
  <c r="E10" s="1"/>
  <c r="D10"/>
  <c r="I9" l="1"/>
  <c r="C10"/>
  <c r="I10" s="1"/>
  <c r="J8" s="1"/>
  <c r="J9" l="1"/>
</calcChain>
</file>

<file path=xl/comments1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ID#AAAAB2GD4Yo
    (2018-03-26 14:40:03)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9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0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SXS/0kMEGDWXIXP10WdbpC1vxvg=="/>
    </ext>
  </extLst>
</comments>
</file>

<file path=xl/comments2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B12" authorId="1">
      <text>
        <r>
          <rPr>
            <sz val="10"/>
            <color rgb="FF000000"/>
            <rFont val="Arial"/>
            <family val="2"/>
          </rPr>
          <t xml:space="preserve">
Esborreu la informació etiquetada com EXEMPLE i substituïu-la per informació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ID#AAAAB2GD4Y0
    (2018-03-26 14:40:05)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i91n2njuC87nvD/+1OrHoxw1oz7Q=="/>
    </ext>
  </extLst>
</comments>
</file>

<file path=xl/comments3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B12" authorId="1">
      <text>
        <r>
          <rPr>
            <sz val="10"/>
            <color rgb="FF000000"/>
            <rFont val="Arial"/>
            <family val="2"/>
          </rPr>
          <t xml:space="preserve">
Esborreu la informació etiquetada com EXEMPLE i substituïu-la per informació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ID#AAAAB2GD4Y0
    (2018-03-26 14:40:05)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b9CWisO7JJ/rIdLB+nyvU5PJOJg=="/>
    </ext>
  </extLst>
</comments>
</file>

<file path=xl/comments4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B12" authorId="1">
      <text>
        <r>
          <rPr>
            <sz val="10"/>
            <color rgb="FF000000"/>
            <rFont val="Arial"/>
            <family val="2"/>
          </rPr>
          <t xml:space="preserve">
Esborreu la informació etiquetada com EXEMPLE i substituïu-la per informació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ID#AAAAB2GD4Y0
    (2018-03-26 14:40:05)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vSl3n8xPulrpQPkHRkB9n363RLQ=="/>
    </ext>
  </extLst>
</comments>
</file>

<file path=xl/comments5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B12" authorId="1">
      <text>
        <r>
          <rPr>
            <sz val="10"/>
            <color rgb="FF000000"/>
            <rFont val="Arial"/>
            <family val="2"/>
          </rPr>
          <t xml:space="preserve">
Esborreu la informació etiquetada com EXEMPLE i substituïu-la per informació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ID#AAAAB2GD4Y0
    (2018-03-26 14:40:05)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EbIY2tzfZNlzUh1lOwvx19dn9Eg=="/>
    </ext>
  </extLst>
</comments>
</file>

<file path=xl/comments6.xml><?xml version="1.0" encoding="utf-8"?>
<comments xmlns="http://schemas.openxmlformats.org/spreadsheetml/2006/main">
  <authors>
    <author>Marta</author>
    <author/>
  </authors>
  <commentList>
    <comment ref="C11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11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B12" authorId="1">
      <text>
        <r>
          <rPr>
            <sz val="10"/>
            <color rgb="FF000000"/>
            <rFont val="Arial"/>
            <family val="2"/>
          </rPr>
          <t xml:space="preserve">
Esborreu la informació etiquetada com EXEMPLE i substituïu-la per informació real.</t>
        </r>
      </text>
    </comment>
    <comment ref="I21" authorId="1">
      <text>
        <r>
          <rPr>
            <sz val="10"/>
            <color rgb="FF000000"/>
            <rFont val="Arial"/>
            <family val="2"/>
          </rPr>
          <t>======
ID#AAAAB2GD4Y0
    (2018-03-26 14:40:05)
Estimarem el temps mínim de dedicació recomanat en funció del temps de reproducció (minuts, hores) multiplicat per 2 o 3 en funció de la dificultat del contingut, idioma, característiques del format i l'activitat que s'hi relaciona.</t>
        </r>
      </text>
    </comment>
    <comment ref="C2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2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34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34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46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46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58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58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70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En aquest apartat pots incloure tasques de realització de l'activitat i de consulta dels recursos d'aprenentatge però recorda que al Projecte Docent l'assignació del TMDR dels recursos s'indica al Niu.
</t>
        </r>
      </text>
    </comment>
    <comment ref="D82" authorId="1">
      <text>
        <r>
          <rPr>
            <sz val="10"/>
            <color rgb="FF000000"/>
            <rFont val="Arial"/>
            <family val="2"/>
          </rPr>
          <t>Expresseu el temps en hores centessimals, i en intèrvals de quarts d'hora
Ex:
1,25 = 1h 15'
1,50 = 1h 30'
1,75 = 1h 45'
Utilitzeu la "coma" per a introduir els decimals.
Ex: 3,25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hPw68gba9aZ7hOb0izfBI+xTlqrA=="/>
    </ext>
  </extLst>
</comments>
</file>

<file path=xl/sharedStrings.xml><?xml version="1.0" encoding="utf-8"?>
<sst xmlns="http://schemas.openxmlformats.org/spreadsheetml/2006/main" count="503" uniqueCount="77">
  <si>
    <t>REPTE 1:</t>
  </si>
  <si>
    <t>(Títol del REPTE)</t>
  </si>
  <si>
    <t>Nombre de crèdits (1 ECTS; 1,5 ECTS; 2 ECTS):</t>
  </si>
  <si>
    <t>Hores</t>
  </si>
  <si>
    <t>del temps del REPTE</t>
  </si>
  <si>
    <t>Temps d'organització i planificació personal:</t>
  </si>
  <si>
    <t>Activitat 1</t>
  </si>
  <si>
    <t>Temps</t>
  </si>
  <si>
    <t>Descripció tasques</t>
  </si>
  <si>
    <t>CONVERSOR HEXAGESSIMAL&gt;&gt; CENTESSIMAL</t>
  </si>
  <si>
    <t>Participar en el debat (EXEMPLE)</t>
  </si>
  <si>
    <t>Visualitzar 2 vídeos</t>
  </si>
  <si>
    <t>Introdueix el nombre de minuts:</t>
  </si>
  <si>
    <t>Resultat conversió centessimal:</t>
  </si>
  <si>
    <t>h,min.</t>
  </si>
  <si>
    <t>Llegir contribucions companys (EXEMPLE)</t>
  </si>
  <si>
    <t>Fer 2 aportacions rellevants (EXEMPLE)</t>
  </si>
  <si>
    <t>Llegir la síntesi del consultor/a (EXEMPLE)</t>
  </si>
  <si>
    <t>ORIENTACIONS PER A L'ESTIMACIÓ DEL TEMPS MÍNIM DE DEDICACIÓ RECOMANAT EN FUNCIÓ DEL TIPUS DE CONTINGUT/FORMAT</t>
  </si>
  <si>
    <t>Temps total dedicació activitat</t>
  </si>
  <si>
    <t>Hores de treball dirigit (N)</t>
  </si>
  <si>
    <t>Hores de treball autònom (A)</t>
  </si>
  <si>
    <t>Total hores (N+A=Total hores/minuts)</t>
  </si>
  <si>
    <t>Formats</t>
  </si>
  <si>
    <t>Número de pàgines</t>
  </si>
  <si>
    <t>Lectura comprensiva</t>
  </si>
  <si>
    <t>Anotacions, cerca informació...</t>
  </si>
  <si>
    <t>Activitat 2</t>
  </si>
  <si>
    <t>Tasques</t>
  </si>
  <si>
    <t>Text (Mòdul UOC)</t>
  </si>
  <si>
    <t>50 pàgines</t>
  </si>
  <si>
    <t>1 h</t>
  </si>
  <si>
    <t>N*3</t>
  </si>
  <si>
    <t>4 h</t>
  </si>
  <si>
    <t>Comentari de text (EXEMPLE)</t>
  </si>
  <si>
    <t>Àudio</t>
  </si>
  <si>
    <t>-</t>
  </si>
  <si>
    <t>Lectura de mòdul</t>
  </si>
  <si>
    <t>N (Durada en minuts)</t>
  </si>
  <si>
    <t>N*2/ N*3</t>
  </si>
  <si>
    <t>3N /4N</t>
  </si>
  <si>
    <t>Lectura d'articles</t>
  </si>
  <si>
    <t>Vídeo</t>
  </si>
  <si>
    <t>Elaboració del mapa</t>
  </si>
  <si>
    <t>Elaboració de la presentació</t>
  </si>
  <si>
    <t>Activitat 3</t>
  </si>
  <si>
    <t>Presentació treball final (EXEMPLE)</t>
  </si>
  <si>
    <t>Revisar textos</t>
  </si>
  <si>
    <t>Redactar document</t>
  </si>
  <si>
    <t>Revisar format</t>
  </si>
  <si>
    <t>Fer bibliografia</t>
  </si>
  <si>
    <t>Activitat 5</t>
  </si>
  <si>
    <t>Activitat 6</t>
  </si>
  <si>
    <t>Activitat 7</t>
  </si>
  <si>
    <t>Activitat 8</t>
  </si>
  <si>
    <t>Activitat 9</t>
  </si>
  <si>
    <t>Activitat 10</t>
  </si>
  <si>
    <t>Assignatura</t>
  </si>
  <si>
    <t>Nom de l'assignatura</t>
  </si>
  <si>
    <t>Crèdits:</t>
  </si>
  <si>
    <t>Hores:</t>
  </si>
  <si>
    <t>REPTE 1</t>
  </si>
  <si>
    <t>REPTE 2</t>
  </si>
  <si>
    <t>REPTE 3</t>
  </si>
  <si>
    <t>REPTE 4</t>
  </si>
  <si>
    <t>REPTE 5</t>
  </si>
  <si>
    <t>REPTE 6</t>
  </si>
  <si>
    <t>Total</t>
  </si>
  <si>
    <t>% Total</t>
  </si>
  <si>
    <t>Temps d'organització i planificació personal</t>
  </si>
  <si>
    <t>Elaboració de mapa conceptual (EXEMPLE)</t>
  </si>
  <si>
    <t>ORIENTACIONS PER A L'ESTIMACIÓ DEL TEMPS MÍNIM DE DEDICACIÓ RECOMANAT (TMDR) EN FUNCIÓ DEL TIPUS DE CONTINGUT/FORMAT</t>
  </si>
  <si>
    <t>SIMULADOR TIC-TAC</t>
  </si>
  <si>
    <t>Activitat 4</t>
  </si>
  <si>
    <t>REPTE 2:</t>
  </si>
  <si>
    <t>Temps realització de l’activitat i treball amb el contingut:</t>
  </si>
  <si>
    <t>Temps realització d’activitat i treball amb el contingut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</si>
</sst>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CC99"/>
        <b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ck">
        <color rgb="FF3C78D8"/>
      </left>
      <right style="thick">
        <color rgb="FFFFFFFF"/>
      </right>
      <top style="thick">
        <color rgb="FF3C78D8"/>
      </top>
      <bottom style="thick">
        <color rgb="FFFFFFFF"/>
      </bottom>
      <diagonal/>
    </border>
    <border>
      <left style="thick">
        <color rgb="FFFFFFFF"/>
      </left>
      <right/>
      <top style="thick">
        <color rgb="FF3C78D8"/>
      </top>
      <bottom style="thick">
        <color rgb="FFFFFFFF"/>
      </bottom>
      <diagonal/>
    </border>
    <border>
      <left/>
      <right style="thick">
        <color rgb="FF3C78D8"/>
      </right>
      <top style="thick">
        <color rgb="FF3C78D8"/>
      </top>
      <bottom style="thick">
        <color rgb="FFFFFFFF"/>
      </bottom>
      <diagonal/>
    </border>
    <border>
      <left style="thick">
        <color rgb="FF3C78D8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3C78D8"/>
      </right>
      <top style="thick">
        <color rgb="FFFFFFFF"/>
      </top>
      <bottom style="thick">
        <color rgb="FFFFFFFF"/>
      </bottom>
      <diagonal/>
    </border>
    <border>
      <left style="thick">
        <color rgb="FF3C78D8"/>
      </left>
      <right style="thick">
        <color rgb="FFFFFFFF"/>
      </right>
      <top style="thick">
        <color rgb="FFFFFFFF"/>
      </top>
      <bottom style="thick">
        <color rgb="FF3C78D8"/>
      </bottom>
      <diagonal/>
    </border>
    <border>
      <left style="thick">
        <color rgb="FFFFFFFF"/>
      </left>
      <right/>
      <top style="thick">
        <color rgb="FFFFFFFF"/>
      </top>
      <bottom style="thick">
        <color rgb="FF3C78D8"/>
      </bottom>
      <diagonal/>
    </border>
    <border>
      <left/>
      <right style="thick">
        <color rgb="FF3C78D8"/>
      </right>
      <top style="thick">
        <color rgb="FFFFFFFF"/>
      </top>
      <bottom style="thick">
        <color rgb="FF3C78D8"/>
      </bottom>
      <diagonal/>
    </border>
    <border>
      <left/>
      <right/>
      <top style="thick">
        <color rgb="FF3C78D8"/>
      </top>
      <bottom style="thin">
        <color rgb="FF000000"/>
      </bottom>
      <diagonal/>
    </border>
    <border>
      <left/>
      <right style="thin">
        <color rgb="FF000000"/>
      </right>
      <top style="thick">
        <color rgb="FF3C78D8"/>
      </top>
      <bottom style="thin">
        <color rgb="FF000000"/>
      </bottom>
      <diagonal/>
    </border>
    <border>
      <left style="thin">
        <color rgb="FF000000"/>
      </left>
      <right/>
      <top style="thick">
        <color rgb="FF3C78D8"/>
      </top>
      <bottom style="thin">
        <color rgb="FF000000"/>
      </bottom>
      <diagonal/>
    </border>
    <border>
      <left/>
      <right style="thick">
        <color rgb="FF3C78D8"/>
      </right>
      <top style="thick">
        <color rgb="FF3C78D8"/>
      </top>
      <bottom style="thin">
        <color rgb="FF000000"/>
      </bottom>
      <diagonal/>
    </border>
    <border>
      <left style="thick">
        <color rgb="FF3C78D8"/>
      </left>
      <right style="thin">
        <color rgb="FF000000"/>
      </right>
      <top/>
      <bottom style="thick">
        <color rgb="FF3C78D8"/>
      </bottom>
      <diagonal/>
    </border>
    <border>
      <left style="thin">
        <color rgb="FF000000"/>
      </left>
      <right/>
      <top style="thin">
        <color rgb="FF000000"/>
      </top>
      <bottom style="thick">
        <color rgb="FF3C78D8"/>
      </bottom>
      <diagonal/>
    </border>
    <border>
      <left/>
      <right style="thin">
        <color rgb="FF000000"/>
      </right>
      <top style="thin">
        <color rgb="FF000000"/>
      </top>
      <bottom style="thick">
        <color rgb="FF3C78D8"/>
      </bottom>
      <diagonal/>
    </border>
    <border>
      <left style="thin">
        <color rgb="FF000000"/>
      </left>
      <right/>
      <top/>
      <bottom style="thick">
        <color rgb="FF3C78D8"/>
      </bottom>
      <diagonal/>
    </border>
    <border>
      <left/>
      <right style="thick">
        <color rgb="FF3C78D8"/>
      </right>
      <top style="thin">
        <color rgb="FF000000"/>
      </top>
      <bottom style="thick">
        <color rgb="FF3C7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medium">
        <color rgb="FFFFFFFF"/>
      </right>
      <top style="medium">
        <color rgb="FF4A86E8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4A86E8"/>
      </top>
      <bottom style="medium">
        <color rgb="FFFFFFFF"/>
      </bottom>
      <diagonal/>
    </border>
    <border>
      <left style="medium">
        <color rgb="FFFFFFFF"/>
      </left>
      <right style="medium">
        <color rgb="FF4A86E8"/>
      </right>
      <top style="medium">
        <color rgb="FF4A86E8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4A86E8"/>
      </left>
      <right/>
      <top style="medium">
        <color rgb="FFFFFFFF"/>
      </top>
      <bottom style="medium">
        <color rgb="FF4A86E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4A86E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4A86E8"/>
      </bottom>
      <diagonal/>
    </border>
    <border>
      <left style="medium">
        <color rgb="FFFFFFFF"/>
      </left>
      <right style="medium">
        <color rgb="FF4A86E8"/>
      </right>
      <top style="medium">
        <color rgb="FFFFFFFF"/>
      </top>
      <bottom style="medium">
        <color rgb="FF4A86E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4A86E8"/>
      </left>
      <right/>
      <top style="medium">
        <color rgb="FF4A86E8"/>
      </top>
      <bottom/>
      <diagonal/>
    </border>
    <border>
      <left/>
      <right/>
      <top style="medium">
        <color rgb="FF4A86E8"/>
      </top>
      <bottom/>
      <diagonal/>
    </border>
    <border>
      <left/>
      <right style="medium">
        <color rgb="FF4A86E8"/>
      </right>
      <top style="medium">
        <color rgb="FF4A86E8"/>
      </top>
      <bottom/>
      <diagonal/>
    </border>
    <border>
      <left style="medium">
        <color rgb="FF4A86E8"/>
      </left>
      <right/>
      <top/>
      <bottom/>
      <diagonal/>
    </border>
    <border>
      <left/>
      <right style="medium">
        <color rgb="FF4A86E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4A86E8"/>
      </right>
      <top style="medium">
        <color rgb="FFFFFFFF"/>
      </top>
      <bottom style="medium">
        <color rgb="FFFFFFFF"/>
      </bottom>
      <diagonal/>
    </border>
    <border>
      <left style="medium">
        <color rgb="FF4A86E8"/>
      </left>
      <right style="thin">
        <color rgb="FF000000"/>
      </right>
      <top style="medium">
        <color rgb="FF4A86E8"/>
      </top>
      <bottom style="thin">
        <color rgb="FFFFFFFF"/>
      </bottom>
      <diagonal/>
    </border>
    <border>
      <left style="thin">
        <color rgb="FF000000"/>
      </left>
      <right/>
      <top style="medium">
        <color rgb="FF4A86E8"/>
      </top>
      <bottom style="thin">
        <color rgb="FF000000"/>
      </bottom>
      <diagonal/>
    </border>
    <border>
      <left/>
      <right style="medium">
        <color rgb="FF4A86E8"/>
      </right>
      <top style="medium">
        <color rgb="FF4A86E8"/>
      </top>
      <bottom style="thin">
        <color rgb="FF000000"/>
      </bottom>
      <diagonal/>
    </border>
    <border>
      <left style="medium">
        <color rgb="FF4A86E8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medium">
        <color rgb="FF4A86E8"/>
      </right>
      <top style="thin">
        <color rgb="FF000000"/>
      </top>
      <bottom style="thin">
        <color rgb="FF000000"/>
      </bottom>
      <diagonal/>
    </border>
    <border>
      <left style="medium">
        <color rgb="FF4A86E8"/>
      </left>
      <right style="thin">
        <color rgb="FF000000"/>
      </right>
      <top style="thin">
        <color rgb="FFFFFFFF"/>
      </top>
      <bottom style="medium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4A86E8"/>
      </bottom>
      <diagonal/>
    </border>
    <border>
      <left style="thin">
        <color rgb="FF000000"/>
      </left>
      <right style="medium">
        <color rgb="FF4A86E8"/>
      </right>
      <top style="thin">
        <color rgb="FF000000"/>
      </top>
      <bottom style="medium">
        <color rgb="FF4A86E8"/>
      </bottom>
      <diagonal/>
    </border>
    <border>
      <left/>
      <right style="medium">
        <color rgb="FFFFFFFF"/>
      </right>
      <top style="thick">
        <color rgb="FF4A86E8"/>
      </top>
      <bottom style="medium">
        <color rgb="FFFFFFFF"/>
      </bottom>
      <diagonal/>
    </border>
    <border>
      <left style="medium">
        <color rgb="FF4A86E8"/>
      </left>
      <right style="medium">
        <color rgb="FFFFFFFF"/>
      </right>
      <top style="thick">
        <color rgb="FF4A86E8"/>
      </top>
      <bottom style="medium">
        <color rgb="FFFFFFFF"/>
      </bottom>
      <diagonal/>
    </border>
    <border>
      <left style="medium">
        <color rgb="FF4A86E8"/>
      </left>
      <right style="thick">
        <color rgb="FF4A86E8"/>
      </right>
      <top style="thick">
        <color rgb="FF4A86E8"/>
      </top>
      <bottom style="medium">
        <color rgb="FFFFFFFF"/>
      </bottom>
      <diagonal/>
    </border>
    <border>
      <left style="thin">
        <color rgb="FF000000"/>
      </left>
      <right style="thick">
        <color rgb="FF4A86E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4A86E8"/>
      </bottom>
      <diagonal/>
    </border>
    <border>
      <left style="thin">
        <color rgb="FF000000"/>
      </left>
      <right style="thick">
        <color rgb="FF4A86E8"/>
      </right>
      <top style="thin">
        <color rgb="FF000000"/>
      </top>
      <bottom style="thick">
        <color rgb="FF4A86E8"/>
      </bottom>
      <diagonal/>
    </border>
    <border>
      <left style="medium">
        <color rgb="FF4A86E8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4A86E8"/>
      </right>
      <top/>
      <bottom style="medium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9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1" fillId="2" borderId="0" xfId="0" applyFont="1" applyFill="1" applyAlignment="1"/>
    <xf numFmtId="0" fontId="11" fillId="0" borderId="0" xfId="0" applyFont="1" applyAlignment="1"/>
    <xf numFmtId="0" fontId="12" fillId="0" borderId="0" xfId="0" applyFont="1" applyAlignment="1"/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11" fillId="2" borderId="0" xfId="0" applyFont="1" applyFill="1"/>
    <xf numFmtId="10" fontId="16" fillId="5" borderId="12" xfId="0" applyNumberFormat="1" applyFont="1" applyFill="1" applyBorder="1" applyAlignment="1">
      <alignment horizontal="right" vertical="top"/>
    </xf>
    <xf numFmtId="0" fontId="11" fillId="5" borderId="13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horizontal="right" vertical="top" wrapText="1"/>
    </xf>
    <xf numFmtId="10" fontId="16" fillId="5" borderId="17" xfId="0" applyNumberFormat="1" applyFont="1" applyFill="1" applyBorder="1" applyAlignment="1">
      <alignment horizontal="right" vertical="top"/>
    </xf>
    <xf numFmtId="0" fontId="11" fillId="5" borderId="18" xfId="0" applyFont="1" applyFill="1" applyBorder="1" applyAlignment="1">
      <alignment horizontal="left" vertical="top"/>
    </xf>
    <xf numFmtId="0" fontId="3" fillId="0" borderId="0" xfId="0" applyFont="1" applyAlignment="1"/>
    <xf numFmtId="0" fontId="13" fillId="3" borderId="19" xfId="0" applyFont="1" applyFill="1" applyBorder="1" applyAlignment="1">
      <alignment horizontal="center"/>
    </xf>
    <xf numFmtId="20" fontId="16" fillId="0" borderId="0" xfId="0" applyNumberFormat="1" applyFont="1" applyAlignment="1">
      <alignment horizontal="center"/>
    </xf>
    <xf numFmtId="0" fontId="13" fillId="3" borderId="20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9" xfId="0" applyFont="1" applyBorder="1" applyAlignment="1">
      <alignment wrapText="1"/>
    </xf>
    <xf numFmtId="2" fontId="17" fillId="0" borderId="19" xfId="0" applyNumberFormat="1" applyFont="1" applyBorder="1" applyAlignment="1"/>
    <xf numFmtId="22" fontId="11" fillId="0" borderId="0" xfId="0" applyNumberFormat="1" applyFont="1" applyAlignment="1"/>
    <xf numFmtId="0" fontId="16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4" fontId="16" fillId="4" borderId="26" xfId="0" applyNumberFormat="1" applyFont="1" applyFill="1" applyBorder="1" applyAlignment="1"/>
    <xf numFmtId="0" fontId="16" fillId="0" borderId="27" xfId="0" applyFont="1" applyBorder="1" applyAlignment="1"/>
    <xf numFmtId="0" fontId="3" fillId="0" borderId="19" xfId="0" applyFont="1" applyBorder="1" applyAlignment="1">
      <alignment wrapText="1"/>
    </xf>
    <xf numFmtId="2" fontId="3" fillId="0" borderId="19" xfId="0" applyNumberFormat="1" applyFont="1" applyBorder="1" applyAlignment="1"/>
    <xf numFmtId="20" fontId="11" fillId="0" borderId="0" xfId="0" applyNumberFormat="1" applyFont="1" applyAlignment="1"/>
    <xf numFmtId="0" fontId="3" fillId="0" borderId="23" xfId="0" applyFont="1" applyBorder="1" applyAlignment="1">
      <alignment wrapText="1"/>
    </xf>
    <xf numFmtId="164" fontId="18" fillId="4" borderId="35" xfId="0" applyNumberFormat="1" applyFont="1" applyFill="1" applyBorder="1" applyAlignment="1">
      <alignment horizontal="right"/>
    </xf>
    <xf numFmtId="164" fontId="18" fillId="4" borderId="19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2" fontId="3" fillId="0" borderId="0" xfId="0" applyNumberFormat="1" applyFont="1" applyAlignment="1"/>
    <xf numFmtId="0" fontId="13" fillId="3" borderId="36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3" borderId="38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38" xfId="0" applyFont="1" applyBorder="1" applyAlignment="1">
      <alignment wrapText="1"/>
    </xf>
    <xf numFmtId="0" fontId="19" fillId="4" borderId="37" xfId="0" applyFont="1" applyFill="1" applyBorder="1" applyAlignment="1">
      <alignment horizontal="center" wrapText="1"/>
    </xf>
    <xf numFmtId="0" fontId="19" fillId="4" borderId="38" xfId="0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8" fillId="4" borderId="26" xfId="0" applyFont="1" applyFill="1" applyBorder="1" applyAlignment="1">
      <alignment horizontal="center" wrapText="1"/>
    </xf>
    <xf numFmtId="0" fontId="19" fillId="4" borderId="26" xfId="0" applyFont="1" applyFill="1" applyBorder="1" applyAlignment="1">
      <alignment horizontal="center" wrapText="1"/>
    </xf>
    <xf numFmtId="0" fontId="19" fillId="4" borderId="27" xfId="0" applyFont="1" applyFill="1" applyBorder="1" applyAlignment="1">
      <alignment horizontal="center" wrapText="1"/>
    </xf>
    <xf numFmtId="46" fontId="11" fillId="0" borderId="0" xfId="0" applyNumberFormat="1" applyFont="1" applyAlignment="1"/>
    <xf numFmtId="2" fontId="3" fillId="0" borderId="23" xfId="0" applyNumberFormat="1" applyFont="1" applyBorder="1" applyAlignment="1"/>
    <xf numFmtId="0" fontId="13" fillId="3" borderId="1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7" xfId="0" applyFont="1" applyFill="1" applyBorder="1" applyAlignment="1">
      <alignment horizontal="left" vertical="top"/>
    </xf>
    <xf numFmtId="46" fontId="11" fillId="3" borderId="0" xfId="0" applyNumberFormat="1" applyFont="1" applyFill="1" applyAlignment="1"/>
    <xf numFmtId="0" fontId="0" fillId="0" borderId="0" xfId="0" applyFont="1" applyAlignment="1"/>
    <xf numFmtId="0" fontId="2" fillId="7" borderId="0" xfId="0" applyFont="1" applyFill="1" applyAlignment="1">
      <alignment vertical="center"/>
    </xf>
    <xf numFmtId="0" fontId="13" fillId="3" borderId="1" xfId="0" applyFont="1" applyFill="1" applyBorder="1" applyAlignment="1">
      <alignment horizontal="right" vertical="top"/>
    </xf>
    <xf numFmtId="0" fontId="15" fillId="3" borderId="4" xfId="0" applyFont="1" applyFill="1" applyBorder="1" applyAlignment="1">
      <alignment horizontal="right" vertical="top"/>
    </xf>
    <xf numFmtId="0" fontId="15" fillId="3" borderId="7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9" xfId="0" applyFont="1" applyBorder="1" applyAlignment="1">
      <alignment wrapText="1"/>
    </xf>
    <xf numFmtId="2" fontId="2" fillId="0" borderId="19" xfId="0" applyNumberFormat="1" applyFont="1" applyBorder="1" applyAlignment="1"/>
    <xf numFmtId="0" fontId="2" fillId="0" borderId="23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/>
    <xf numFmtId="0" fontId="2" fillId="0" borderId="0" xfId="0" applyFont="1" applyAlignment="1">
      <alignment wrapText="1"/>
    </xf>
    <xf numFmtId="2" fontId="2" fillId="0" borderId="23" xfId="0" applyNumberFormat="1" applyFont="1" applyBorder="1" applyAlignment="1"/>
    <xf numFmtId="0" fontId="14" fillId="0" borderId="0" xfId="0" applyFont="1" applyAlignment="1"/>
    <xf numFmtId="0" fontId="12" fillId="0" borderId="0" xfId="0" applyFont="1" applyAlignment="1"/>
    <xf numFmtId="0" fontId="1" fillId="7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8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9" fillId="7" borderId="0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vertical="top" wrapText="1"/>
    </xf>
    <xf numFmtId="0" fontId="13" fillId="0" borderId="0" xfId="0" applyFont="1" applyAlignment="1">
      <alignment horizontal="left"/>
    </xf>
    <xf numFmtId="0" fontId="13" fillId="3" borderId="39" xfId="0" applyFont="1" applyFill="1" applyBorder="1" applyAlignment="1">
      <alignment horizontal="left"/>
    </xf>
    <xf numFmtId="0" fontId="1" fillId="0" borderId="0" xfId="0" applyFont="1"/>
    <xf numFmtId="0" fontId="13" fillId="3" borderId="42" xfId="0" applyFont="1" applyFill="1" applyBorder="1" applyAlignment="1">
      <alignment horizontal="left"/>
    </xf>
    <xf numFmtId="164" fontId="8" fillId="2" borderId="19" xfId="0" applyNumberFormat="1" applyFont="1" applyFill="1" applyBorder="1" applyAlignment="1">
      <alignment horizontal="left"/>
    </xf>
    <xf numFmtId="164" fontId="8" fillId="2" borderId="43" xfId="0" applyNumberFormat="1" applyFont="1" applyFill="1" applyBorder="1" applyAlignment="1">
      <alignment horizontal="right"/>
    </xf>
    <xf numFmtId="0" fontId="13" fillId="3" borderId="44" xfId="0" applyFont="1" applyFill="1" applyBorder="1" applyAlignment="1">
      <alignment horizontal="left"/>
    </xf>
    <xf numFmtId="164" fontId="8" fillId="5" borderId="45" xfId="0" applyNumberFormat="1" applyFont="1" applyFill="1" applyBorder="1" applyAlignment="1">
      <alignment horizontal="left"/>
    </xf>
    <xf numFmtId="164" fontId="8" fillId="5" borderId="46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left"/>
    </xf>
    <xf numFmtId="0" fontId="13" fillId="3" borderId="47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left"/>
    </xf>
    <xf numFmtId="0" fontId="13" fillId="3" borderId="49" xfId="0" applyFont="1" applyFill="1" applyBorder="1" applyAlignment="1">
      <alignment horizontal="left"/>
    </xf>
    <xf numFmtId="0" fontId="13" fillId="3" borderId="39" xfId="0" applyFont="1" applyFill="1" applyBorder="1" applyAlignment="1">
      <alignment horizontal="left" wrapText="1"/>
    </xf>
    <xf numFmtId="2" fontId="1" fillId="0" borderId="19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2" fontId="8" fillId="6" borderId="19" xfId="0" applyNumberFormat="1" applyFont="1" applyFill="1" applyBorder="1" applyAlignment="1">
      <alignment horizontal="right" vertical="center"/>
    </xf>
    <xf numFmtId="10" fontId="8" fillId="6" borderId="50" xfId="0" applyNumberFormat="1" applyFont="1" applyFill="1" applyBorder="1" applyAlignment="1">
      <alignment horizontal="right" vertical="center"/>
    </xf>
    <xf numFmtId="0" fontId="13" fillId="3" borderId="42" xfId="0" applyFont="1" applyFill="1" applyBorder="1" applyAlignment="1">
      <alignment horizontal="left" wrapText="1"/>
    </xf>
    <xf numFmtId="2" fontId="8" fillId="0" borderId="51" xfId="0" applyNumberFormat="1" applyFont="1" applyBorder="1" applyAlignment="1">
      <alignment horizontal="right" vertical="center"/>
    </xf>
    <xf numFmtId="164" fontId="8" fillId="0" borderId="51" xfId="0" applyNumberFormat="1" applyFont="1" applyBorder="1" applyAlignment="1">
      <alignment horizontal="right" vertical="center"/>
    </xf>
    <xf numFmtId="2" fontId="8" fillId="6" borderId="51" xfId="0" applyNumberFormat="1" applyFont="1" applyFill="1" applyBorder="1" applyAlignment="1">
      <alignment horizontal="right" vertical="center"/>
    </xf>
    <xf numFmtId="0" fontId="8" fillId="6" borderId="52" xfId="0" applyFont="1" applyFill="1" applyBorder="1" applyAlignment="1">
      <alignment horizontal="right" vertical="center"/>
    </xf>
    <xf numFmtId="46" fontId="11" fillId="3" borderId="32" xfId="0" applyNumberFormat="1" applyFont="1" applyFill="1" applyBorder="1" applyAlignment="1"/>
    <xf numFmtId="46" fontId="11" fillId="3" borderId="0" xfId="0" applyNumberFormat="1" applyFont="1" applyFill="1" applyAlignment="1"/>
    <xf numFmtId="0" fontId="8" fillId="0" borderId="2" xfId="0" applyFont="1" applyBorder="1" applyAlignment="1">
      <alignment horizontal="left" vertical="top" wrapText="1"/>
    </xf>
    <xf numFmtId="0" fontId="14" fillId="0" borderId="3" xfId="0" applyFont="1" applyBorder="1"/>
    <xf numFmtId="164" fontId="8" fillId="0" borderId="5" xfId="0" applyNumberFormat="1" applyFont="1" applyBorder="1" applyAlignment="1">
      <alignment horizontal="right"/>
    </xf>
    <xf numFmtId="0" fontId="14" fillId="0" borderId="6" xfId="0" applyFont="1" applyBorder="1"/>
    <xf numFmtId="0" fontId="8" fillId="4" borderId="8" xfId="0" applyFont="1" applyFill="1" applyBorder="1" applyAlignment="1">
      <alignment horizontal="right"/>
    </xf>
    <xf numFmtId="0" fontId="14" fillId="0" borderId="9" xfId="0" applyFont="1" applyBorder="1"/>
    <xf numFmtId="2" fontId="8" fillId="0" borderId="10" xfId="0" applyNumberFormat="1" applyFont="1" applyBorder="1" applyAlignment="1">
      <alignment horizontal="right"/>
    </xf>
    <xf numFmtId="0" fontId="14" fillId="0" borderId="11" xfId="0" applyFont="1" applyBorder="1"/>
    <xf numFmtId="2" fontId="8" fillId="0" borderId="15" xfId="0" applyNumberFormat="1" applyFont="1" applyBorder="1" applyAlignment="1">
      <alignment horizontal="right" vertical="top"/>
    </xf>
    <xf numFmtId="0" fontId="14" fillId="0" borderId="16" xfId="0" applyFont="1" applyBorder="1"/>
    <xf numFmtId="0" fontId="11" fillId="0" borderId="24" xfId="0" applyFont="1" applyBorder="1" applyAlignment="1"/>
    <xf numFmtId="0" fontId="11" fillId="0" borderId="25" xfId="0" applyFont="1" applyBorder="1" applyAlignment="1"/>
    <xf numFmtId="0" fontId="13" fillId="3" borderId="29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left" vertical="top"/>
    </xf>
    <xf numFmtId="0" fontId="13" fillId="3" borderId="31" xfId="0" applyFont="1" applyFill="1" applyBorder="1" applyAlignment="1">
      <alignment horizontal="left" vertical="top"/>
    </xf>
    <xf numFmtId="0" fontId="13" fillId="3" borderId="32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3" borderId="33" xfId="0" applyFont="1" applyFill="1" applyBorder="1" applyAlignment="1">
      <alignment horizontal="left" vertical="top"/>
    </xf>
    <xf numFmtId="0" fontId="13" fillId="3" borderId="53" xfId="0" applyFont="1" applyFill="1" applyBorder="1" applyAlignment="1">
      <alignment horizontal="left" vertical="top"/>
    </xf>
    <xf numFmtId="0" fontId="13" fillId="3" borderId="54" xfId="0" applyFont="1" applyFill="1" applyBorder="1" applyAlignment="1">
      <alignment horizontal="left" vertical="top"/>
    </xf>
    <xf numFmtId="0" fontId="13" fillId="3" borderId="55" xfId="0" applyFont="1" applyFill="1" applyBorder="1" applyAlignment="1">
      <alignment horizontal="left" vertical="top"/>
    </xf>
    <xf numFmtId="0" fontId="8" fillId="0" borderId="23" xfId="0" applyFont="1" applyBorder="1" applyAlignment="1">
      <alignment vertical="top" wrapText="1"/>
    </xf>
    <xf numFmtId="0" fontId="14" fillId="0" borderId="28" xfId="0" applyFont="1" applyBorder="1"/>
    <xf numFmtId="0" fontId="14" fillId="0" borderId="34" xfId="0" applyFont="1" applyBorder="1"/>
    <xf numFmtId="0" fontId="20" fillId="9" borderId="23" xfId="0" applyFont="1" applyFill="1" applyBorder="1" applyAlignment="1">
      <alignment vertical="top" wrapText="1"/>
    </xf>
    <xf numFmtId="0" fontId="21" fillId="9" borderId="28" xfId="0" applyFont="1" applyFill="1" applyBorder="1"/>
    <xf numFmtId="0" fontId="21" fillId="9" borderId="34" xfId="0" applyFont="1" applyFill="1" applyBorder="1"/>
    <xf numFmtId="0" fontId="20" fillId="9" borderId="28" xfId="0" applyFont="1" applyFill="1" applyBorder="1" applyAlignment="1">
      <alignment vertical="top" wrapText="1"/>
    </xf>
    <xf numFmtId="0" fontId="20" fillId="9" borderId="34" xfId="0" applyFont="1" applyFill="1" applyBorder="1" applyAlignment="1">
      <alignment vertical="top" wrapText="1"/>
    </xf>
    <xf numFmtId="0" fontId="14" fillId="0" borderId="25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32" xfId="0" applyFont="1" applyBorder="1"/>
    <xf numFmtId="0" fontId="12" fillId="0" borderId="0" xfId="0" applyFont="1" applyAlignment="1"/>
    <xf numFmtId="0" fontId="14" fillId="0" borderId="33" xfId="0" applyFont="1" applyBorder="1"/>
    <xf numFmtId="0" fontId="23" fillId="2" borderId="40" xfId="0" applyFont="1" applyFill="1" applyBorder="1" applyAlignment="1">
      <alignment horizontal="left" vertical="top" wrapText="1"/>
    </xf>
    <xf numFmtId="0" fontId="14" fillId="0" borderId="41" xfId="0" applyFont="1" applyBorder="1"/>
    <xf numFmtId="0" fontId="2" fillId="0" borderId="58" xfId="0" applyFont="1" applyBorder="1" applyAlignment="1"/>
    <xf numFmtId="0" fontId="2" fillId="0" borderId="57" xfId="0" applyFont="1" applyBorder="1" applyAlignment="1"/>
    <xf numFmtId="0" fontId="2" fillId="0" borderId="0" xfId="0" applyFont="1" applyBorder="1" applyAlignment="1"/>
    <xf numFmtId="0" fontId="15" fillId="3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  <a:latin typeface="+mn-lt"/>
              </a:defRPr>
            </a:pPr>
            <a:r>
              <a:rPr lang="ca-ES"/>
              <a:t>CÀRREGA DOCENT ASSIGNATURA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'Total assignatura'!$B$8</c:f>
              <c:strCache>
                <c:ptCount val="1"/>
                <c:pt idx="0">
                  <c:v>Temps realització d’activitat i treball amb el contingut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'Total assignatura'!$C$7:$H$7</c:f>
              <c:strCache>
                <c:ptCount val="6"/>
                <c:pt idx="0">
                  <c:v>REPTE 1</c:v>
                </c:pt>
                <c:pt idx="1">
                  <c:v>REPTE 2</c:v>
                </c:pt>
                <c:pt idx="2">
                  <c:v>REPTE 3</c:v>
                </c:pt>
                <c:pt idx="3">
                  <c:v>REPTE 4</c:v>
                </c:pt>
                <c:pt idx="4">
                  <c:v>REPTE 5</c:v>
                </c:pt>
                <c:pt idx="5">
                  <c:v>REPTE 6</c:v>
                </c:pt>
              </c:strCache>
            </c:strRef>
          </c:cat>
          <c:val>
            <c:numRef>
              <c:f>'Total assignatura'!$C$8:$H$8</c:f>
              <c:numCache>
                <c:formatCode>0.0</c:formatCode>
                <c:ptCount val="6"/>
                <c:pt idx="0" formatCode="0.00">
                  <c:v>23.35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'Total assignatura'!$B$9</c:f>
              <c:strCache>
                <c:ptCount val="1"/>
                <c:pt idx="0">
                  <c:v>Temps d'organització i planificació personal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'Total assignatura'!$C$7:$H$7</c:f>
              <c:strCache>
                <c:ptCount val="6"/>
                <c:pt idx="0">
                  <c:v>REPTE 1</c:v>
                </c:pt>
                <c:pt idx="1">
                  <c:v>REPTE 2</c:v>
                </c:pt>
                <c:pt idx="2">
                  <c:v>REPTE 3</c:v>
                </c:pt>
                <c:pt idx="3">
                  <c:v>REPTE 4</c:v>
                </c:pt>
                <c:pt idx="4">
                  <c:v>REPTE 5</c:v>
                </c:pt>
                <c:pt idx="5">
                  <c:v>REPTE 6</c:v>
                </c:pt>
              </c:strCache>
            </c:strRef>
          </c:cat>
          <c:val>
            <c:numRef>
              <c:f>'Total assignatura'!$C$9:$H$9</c:f>
              <c:numCache>
                <c:formatCode>0.0</c:formatCode>
                <c:ptCount val="6"/>
                <c:pt idx="0" formatCode="0.00">
                  <c:v>26.65</c:v>
                </c:pt>
                <c:pt idx="1">
                  <c:v>25</c:v>
                </c:pt>
                <c:pt idx="2">
                  <c:v>25</c:v>
                </c:pt>
                <c:pt idx="3" formatCode="0.00">
                  <c:v>25</c:v>
                </c:pt>
                <c:pt idx="4" formatCode="0.00">
                  <c:v>25</c:v>
                </c:pt>
                <c:pt idx="5" formatCode="0.00">
                  <c:v>25</c:v>
                </c:pt>
              </c:numCache>
            </c:numRef>
          </c:val>
        </c:ser>
        <c:overlap val="100"/>
        <c:axId val="191904768"/>
        <c:axId val="191919232"/>
      </c:barChart>
      <c:catAx>
        <c:axId val="191904768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</c:title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191919232"/>
        <c:crosses val="autoZero"/>
        <c:lblAlgn val="ctr"/>
        <c:lblOffset val="100"/>
      </c:catAx>
      <c:valAx>
        <c:axId val="191919232"/>
        <c:scaling>
          <c:orientation val="minMax"/>
          <c:min val="0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</c:title>
        <c:numFmt formatCode="0.00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191904768"/>
        <c:crosses val="autoZero"/>
        <c:crossBetween val="between"/>
      </c:valAx>
    </c:plotArea>
    <c:legend>
      <c:legendPos val="b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ca-ES"/>
        </a:p>
      </c:txPr>
    </c:legend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11</xdr:row>
      <xdr:rowOff>76200</xdr:rowOff>
    </xdr:from>
    <xdr:ext cx="6705600" cy="4124325"/>
    <xdr:graphicFrame macro="">
      <xdr:nvGraphicFramePr>
        <xdr:cNvPr id="16854541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"/>
  <sheetViews>
    <sheetView tabSelected="1" workbookViewId="0">
      <selection activeCell="B7" sqref="B7"/>
    </sheetView>
  </sheetViews>
  <sheetFormatPr baseColWidth="10" defaultColWidth="14.42578125" defaultRowHeight="15" customHeight="1"/>
  <cols>
    <col min="1" max="1" width="5.85546875" style="5" customWidth="1"/>
    <col min="2" max="2" width="48.5703125" style="13" customWidth="1"/>
    <col min="3" max="3" width="41.5703125" style="13" customWidth="1"/>
    <col min="4" max="4" width="13.7109375" style="13" customWidth="1"/>
    <col min="5" max="5" width="11.28515625" style="13" customWidth="1"/>
    <col min="6" max="6" width="25.85546875" style="13" customWidth="1"/>
    <col min="7" max="7" width="22.7109375" style="13" customWidth="1"/>
    <col min="8" max="8" width="34.5703125" style="13" customWidth="1"/>
    <col min="9" max="9" width="33.42578125" style="13" customWidth="1"/>
    <col min="10" max="10" width="37.5703125" style="13" customWidth="1"/>
    <col min="11" max="12" width="9.140625" style="13" customWidth="1"/>
    <col min="13" max="23" width="10" style="13" customWidth="1"/>
    <col min="24" max="26" width="17.28515625" style="13" customWidth="1"/>
    <col min="27" max="16384" width="14.42578125" style="13"/>
  </cols>
  <sheetData>
    <row r="1" spans="1:23" s="10" customFormat="1" ht="36" customHeight="1" thickBot="1">
      <c r="A1" s="5"/>
      <c r="B1" s="6" t="s">
        <v>72</v>
      </c>
      <c r="C1" s="5"/>
      <c r="D1" s="7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.75" customHeight="1" thickTop="1" thickBot="1">
      <c r="B2" s="59" t="s">
        <v>0</v>
      </c>
      <c r="C2" s="114" t="s">
        <v>1</v>
      </c>
      <c r="D2" s="115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6.5" customHeight="1" thickTop="1" thickBot="1">
      <c r="B3" s="60" t="s">
        <v>2</v>
      </c>
      <c r="C3" s="116">
        <v>2</v>
      </c>
      <c r="D3" s="117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5.75" customHeight="1" thickTop="1" thickBot="1">
      <c r="B4" s="61" t="s">
        <v>3</v>
      </c>
      <c r="C4" s="118">
        <f>C3*25</f>
        <v>50</v>
      </c>
      <c r="D4" s="119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.75" customHeight="1" thickTop="1">
      <c r="B5" s="14"/>
      <c r="C5" s="15"/>
      <c r="D5" s="15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.75" thickBot="1">
      <c r="B6" s="16"/>
      <c r="C6" s="17"/>
      <c r="D6" s="17"/>
      <c r="E6" s="18"/>
      <c r="F6" s="18"/>
      <c r="G6" s="18"/>
    </row>
    <row r="7" spans="1:23" ht="15.75" customHeight="1" thickTop="1" thickBot="1">
      <c r="B7" s="154" t="s">
        <v>75</v>
      </c>
      <c r="C7" s="120">
        <f>D19+D31+D43+D55+D67+D79+D91+D103+D115+D127</f>
        <v>23.35</v>
      </c>
      <c r="D7" s="121"/>
      <c r="E7" s="19">
        <f>C7/C4</f>
        <v>0.46700000000000003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6.5" customHeight="1" thickTop="1" thickBot="1">
      <c r="B8" s="21" t="s">
        <v>5</v>
      </c>
      <c r="C8" s="122">
        <f>C4-C7</f>
        <v>26.65</v>
      </c>
      <c r="D8" s="123"/>
      <c r="E8" s="22">
        <f>C8/C4</f>
        <v>0.53299999999999992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2.75" customHeight="1">
      <c r="B9" s="24"/>
      <c r="C9" s="24"/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2.75" customHeight="1" thickBot="1">
      <c r="B10" s="24"/>
      <c r="C10" s="24"/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2.75" customHeight="1" thickBot="1">
      <c r="B12" s="138" t="s">
        <v>10</v>
      </c>
      <c r="C12" s="31" t="s">
        <v>11</v>
      </c>
      <c r="D12" s="32">
        <v>1.45</v>
      </c>
      <c r="E12" s="33"/>
      <c r="F12" s="124" t="s">
        <v>12</v>
      </c>
      <c r="G12" s="125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2.75" customHeight="1">
      <c r="B13" s="139"/>
      <c r="C13" s="38" t="s">
        <v>15</v>
      </c>
      <c r="D13" s="39">
        <v>0.5</v>
      </c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2.75" customHeight="1">
      <c r="B14" s="139"/>
      <c r="C14" s="38" t="s">
        <v>16</v>
      </c>
      <c r="D14" s="39">
        <v>1</v>
      </c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2.75" customHeight="1" thickBot="1">
      <c r="B15" s="139"/>
      <c r="C15" s="38" t="s">
        <v>17</v>
      </c>
      <c r="D15" s="39">
        <v>0.3</v>
      </c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2.75" customHeight="1">
      <c r="B16" s="139"/>
      <c r="C16" s="38"/>
      <c r="D16" s="39"/>
      <c r="E16" s="40"/>
      <c r="F16" s="126" t="s">
        <v>71</v>
      </c>
      <c r="G16" s="127"/>
      <c r="H16" s="127"/>
      <c r="I16" s="127"/>
      <c r="J16" s="128"/>
      <c r="K16" s="1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2:23" ht="12.75" customHeight="1">
      <c r="B17" s="139"/>
      <c r="C17" s="38"/>
      <c r="D17" s="39"/>
      <c r="E17" s="40"/>
      <c r="F17" s="129"/>
      <c r="G17" s="130"/>
      <c r="H17" s="130"/>
      <c r="I17" s="130"/>
      <c r="J17" s="131"/>
      <c r="K17" s="1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2:23" ht="13.5" customHeight="1">
      <c r="B18" s="140"/>
      <c r="C18" s="41"/>
      <c r="D18" s="39"/>
      <c r="E18" s="12"/>
      <c r="F18" s="129"/>
      <c r="G18" s="130"/>
      <c r="H18" s="130"/>
      <c r="I18" s="130"/>
      <c r="J18" s="131"/>
      <c r="K18" s="1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2:23" ht="13.5" customHeight="1" thickBot="1">
      <c r="B19" s="24"/>
      <c r="C19" s="42" t="s">
        <v>19</v>
      </c>
      <c r="D19" s="43">
        <f>SUM(D12:D18)</f>
        <v>3.25</v>
      </c>
      <c r="E19" s="12"/>
      <c r="F19" s="132"/>
      <c r="G19" s="133"/>
      <c r="H19" s="133"/>
      <c r="I19" s="133"/>
      <c r="J19" s="134"/>
      <c r="K19" s="1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2:23" ht="12.75" customHeight="1" thickBot="1">
      <c r="B20" s="24"/>
      <c r="C20" s="44"/>
      <c r="D20" s="45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2:23" ht="12.75" customHeight="1" thickBot="1">
      <c r="B21" s="24"/>
      <c r="C21" s="49"/>
      <c r="D21" s="24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2:23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2:23" ht="12.75" customHeight="1" thickBot="1">
      <c r="B23" s="138" t="s">
        <v>70</v>
      </c>
      <c r="C23" s="31" t="s">
        <v>37</v>
      </c>
      <c r="D23" s="32">
        <v>8</v>
      </c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2:23" ht="12.75" customHeight="1" thickBot="1">
      <c r="B24" s="141"/>
      <c r="C24" s="31" t="s">
        <v>41</v>
      </c>
      <c r="D24" s="32">
        <v>2.35</v>
      </c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13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2:23" ht="12.75" customHeight="1">
      <c r="B25" s="141"/>
      <c r="C25" s="31" t="s">
        <v>43</v>
      </c>
      <c r="D25" s="32">
        <v>3</v>
      </c>
      <c r="E25" s="12"/>
      <c r="F25" s="113"/>
      <c r="G25" s="113"/>
      <c r="H25" s="113"/>
      <c r="I25" s="113"/>
      <c r="J25" s="113"/>
      <c r="K25" s="113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2:23" ht="12.75" customHeight="1">
      <c r="B26" s="141"/>
      <c r="C26" s="31" t="s">
        <v>44</v>
      </c>
      <c r="D26" s="32">
        <v>2</v>
      </c>
      <c r="E26" s="12"/>
      <c r="F26" s="113"/>
      <c r="G26" s="113"/>
      <c r="H26" s="113"/>
      <c r="I26" s="113"/>
      <c r="J26" s="113"/>
      <c r="K26" s="6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2.75" customHeight="1">
      <c r="B27" s="141"/>
      <c r="C27" s="31"/>
      <c r="D27" s="32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2.75" customHeight="1">
      <c r="B28" s="141"/>
      <c r="C28" s="38"/>
      <c r="D28" s="3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ht="12.75" customHeight="1">
      <c r="B29" s="141"/>
      <c r="C29" s="38"/>
      <c r="D29" s="39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ht="13.5" customHeight="1">
      <c r="B30" s="142"/>
      <c r="C30" s="41"/>
      <c r="D30" s="5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ht="13.5" customHeight="1">
      <c r="B31" s="24"/>
      <c r="C31" s="42" t="s">
        <v>19</v>
      </c>
      <c r="D31" s="43">
        <f>SUM(D23:D30)</f>
        <v>15.35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ht="12.75" customHeight="1">
      <c r="B32" s="24"/>
      <c r="C32" s="49"/>
      <c r="D32" s="2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2:23" ht="12.75" customHeight="1">
      <c r="B33" s="24"/>
      <c r="C33" s="49"/>
      <c r="D33" s="2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3" ht="12.75" customHeight="1">
      <c r="B34" s="25" t="s">
        <v>45</v>
      </c>
      <c r="C34" s="25" t="s">
        <v>8</v>
      </c>
      <c r="D34" s="25" t="s">
        <v>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2:23" ht="12.75" customHeight="1">
      <c r="B35" s="138" t="s">
        <v>46</v>
      </c>
      <c r="C35" s="31" t="s">
        <v>47</v>
      </c>
      <c r="D35" s="32">
        <v>0.75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2:23" ht="12.75" customHeight="1">
      <c r="B36" s="139"/>
      <c r="C36" s="31" t="s">
        <v>48</v>
      </c>
      <c r="D36" s="32">
        <v>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2:23" ht="12.75" customHeight="1">
      <c r="B37" s="139"/>
      <c r="C37" s="31" t="s">
        <v>49</v>
      </c>
      <c r="D37" s="32">
        <v>0.5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2:23" ht="12.75" customHeight="1">
      <c r="B38" s="139"/>
      <c r="C38" s="31" t="s">
        <v>50</v>
      </c>
      <c r="D38" s="32">
        <v>0.5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2:23" ht="12.75" customHeight="1">
      <c r="B39" s="139"/>
      <c r="C39" s="31"/>
      <c r="D39" s="3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2:23" ht="12.75" customHeight="1">
      <c r="B40" s="139"/>
      <c r="C40" s="38"/>
      <c r="D40" s="3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2:23" ht="12.75" customHeight="1">
      <c r="B41" s="139"/>
      <c r="C41" s="38"/>
      <c r="D41" s="3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2:23" ht="13.5" customHeight="1">
      <c r="B42" s="140"/>
      <c r="C42" s="41"/>
      <c r="D42" s="5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2:23" ht="13.5" customHeight="1">
      <c r="B43" s="24"/>
      <c r="C43" s="42" t="s">
        <v>19</v>
      </c>
      <c r="D43" s="43">
        <f>SUM(D35:D42)</f>
        <v>4.75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2:23" ht="12.75" customHeight="1">
      <c r="B44" s="24"/>
      <c r="C44" s="49"/>
      <c r="D44" s="24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2:23" ht="12.75" customHeight="1">
      <c r="B45" s="24"/>
      <c r="C45" s="49"/>
      <c r="D45" s="2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2:23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2:23" ht="12.75" customHeight="1">
      <c r="B47" s="135"/>
      <c r="C47" s="38"/>
      <c r="D47" s="3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23" ht="12.75" customHeight="1">
      <c r="B48" s="136"/>
      <c r="C48" s="38"/>
      <c r="D48" s="3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2:23" ht="12.75" customHeight="1">
      <c r="B49" s="136"/>
      <c r="C49" s="38"/>
      <c r="D49" s="3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2:23" ht="12.75" customHeight="1">
      <c r="B50" s="136"/>
      <c r="C50" s="38"/>
      <c r="D50" s="3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2:23" ht="12.75" customHeight="1">
      <c r="B51" s="136"/>
      <c r="C51" s="38"/>
      <c r="D51" s="3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2:23" ht="12.75" customHeight="1">
      <c r="B52" s="136"/>
      <c r="C52" s="38"/>
      <c r="D52" s="3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2:23" ht="12.75" customHeight="1">
      <c r="B53" s="136"/>
      <c r="C53" s="38"/>
      <c r="D53" s="3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2:23" ht="13.5" customHeight="1">
      <c r="B54" s="137"/>
      <c r="C54" s="41"/>
      <c r="D54" s="5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2:23" ht="13.5" customHeight="1">
      <c r="B55" s="24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2:23" ht="12.75" customHeight="1">
      <c r="B56" s="24"/>
      <c r="C56" s="49"/>
      <c r="D56" s="24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2:23" ht="12.75" customHeight="1">
      <c r="B57" s="24"/>
      <c r="C57" s="49"/>
      <c r="D57" s="24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2:23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2:23" ht="12.75" customHeight="1">
      <c r="B59" s="135"/>
      <c r="C59" s="38"/>
      <c r="D59" s="3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2:23" ht="12.75" customHeight="1">
      <c r="B60" s="136"/>
      <c r="C60" s="38"/>
      <c r="D60" s="3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2:23" ht="12.75" customHeight="1">
      <c r="B61" s="136"/>
      <c r="C61" s="38"/>
      <c r="D61" s="3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2:23" ht="12.75" customHeight="1">
      <c r="B62" s="136"/>
      <c r="C62" s="38"/>
      <c r="D62" s="3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2:23" ht="12.75" customHeight="1">
      <c r="B63" s="136"/>
      <c r="C63" s="38"/>
      <c r="D63" s="3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2:23" ht="12.75" customHeight="1">
      <c r="B64" s="136"/>
      <c r="C64" s="38"/>
      <c r="D64" s="3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2:23" ht="12.75" customHeight="1">
      <c r="B65" s="136"/>
      <c r="C65" s="38"/>
      <c r="D65" s="3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2:23" ht="13.5" customHeight="1">
      <c r="B66" s="137"/>
      <c r="C66" s="41"/>
      <c r="D66" s="5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2:23" ht="13.5" customHeight="1">
      <c r="B67" s="24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2:23" ht="12.75" customHeight="1">
      <c r="B68" s="24"/>
      <c r="C68" s="49"/>
      <c r="D68" s="2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2:23" ht="12.75" customHeight="1">
      <c r="B69" s="24"/>
      <c r="C69" s="49"/>
      <c r="D69" s="2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2:23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2:23" ht="12.75" customHeight="1">
      <c r="B71" s="135"/>
      <c r="C71" s="38"/>
      <c r="D71" s="3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2:23" ht="12.75" customHeight="1">
      <c r="B72" s="136"/>
      <c r="C72" s="38"/>
      <c r="D72" s="3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2:23" ht="12.75" customHeight="1">
      <c r="B73" s="136"/>
      <c r="C73" s="38"/>
      <c r="D73" s="3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2:23" ht="12.75" customHeight="1">
      <c r="B74" s="136"/>
      <c r="C74" s="38"/>
      <c r="D74" s="3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2:23" ht="12.75" customHeight="1">
      <c r="B75" s="136"/>
      <c r="C75" s="38"/>
      <c r="D75" s="39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2:23" ht="12.75" customHeight="1">
      <c r="B76" s="136"/>
      <c r="C76" s="38"/>
      <c r="D76" s="39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2:23" ht="12.75" customHeight="1">
      <c r="B77" s="136"/>
      <c r="C77" s="38"/>
      <c r="D77" s="39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2:23" ht="13.5" customHeight="1">
      <c r="B78" s="137"/>
      <c r="C78" s="41"/>
      <c r="D78" s="5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2:23" ht="13.5" customHeight="1">
      <c r="B79" s="24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2:23" ht="12.75" customHeight="1">
      <c r="B80" s="24"/>
      <c r="C80" s="44"/>
      <c r="D80" s="45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2:23" ht="12.75" customHeight="1">
      <c r="B81" s="24"/>
      <c r="C81" s="49"/>
      <c r="D81" s="24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2:23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2:23" ht="12.75" customHeight="1">
      <c r="B83" s="135"/>
      <c r="C83" s="38"/>
      <c r="D83" s="3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2:23" ht="12.75" customHeight="1">
      <c r="B84" s="136"/>
      <c r="C84" s="38"/>
      <c r="D84" s="39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2:23" ht="12.75" customHeight="1">
      <c r="B85" s="136"/>
      <c r="C85" s="38"/>
      <c r="D85" s="39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2:23" ht="12.75" customHeight="1">
      <c r="B86" s="136"/>
      <c r="C86" s="38"/>
      <c r="D86" s="39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2:23" ht="12.75" customHeight="1">
      <c r="B87" s="136"/>
      <c r="C87" s="38"/>
      <c r="D87" s="39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2:23" ht="12.75" customHeight="1">
      <c r="B88" s="136"/>
      <c r="C88" s="38"/>
      <c r="D88" s="39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2:23" ht="12.75" customHeight="1">
      <c r="B89" s="136"/>
      <c r="C89" s="38"/>
      <c r="D89" s="39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2:23" ht="13.5" customHeight="1">
      <c r="B90" s="137"/>
      <c r="C90" s="41"/>
      <c r="D90" s="5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2:23" ht="13.5" customHeight="1">
      <c r="B91" s="24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2:23" ht="12.75" customHeight="1">
      <c r="B92" s="24"/>
      <c r="C92" s="49"/>
      <c r="D92" s="24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2:23" ht="12.75" customHeight="1">
      <c r="B93" s="24"/>
      <c r="C93" s="49"/>
      <c r="D93" s="24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2:23" ht="12.75" customHeight="1">
      <c r="B94" s="25" t="s">
        <v>54</v>
      </c>
      <c r="C94" s="25" t="s">
        <v>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2:23" ht="12.75" customHeight="1">
      <c r="B95" s="135"/>
      <c r="C95" s="38"/>
      <c r="D95" s="39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2:23" ht="12.75" customHeight="1">
      <c r="B96" s="136"/>
      <c r="C96" s="38"/>
      <c r="D96" s="39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2:23" ht="12.75" customHeight="1">
      <c r="B97" s="136"/>
      <c r="C97" s="38"/>
      <c r="D97" s="39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2:23" ht="12.75" customHeight="1">
      <c r="B98" s="136"/>
      <c r="C98" s="38"/>
      <c r="D98" s="39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2:23" ht="12.75" customHeight="1">
      <c r="B99" s="136"/>
      <c r="C99" s="38"/>
      <c r="D99" s="3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2:23" ht="12.75" customHeight="1">
      <c r="B100" s="136"/>
      <c r="C100" s="38"/>
      <c r="D100" s="39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2:23" ht="12.75" customHeight="1">
      <c r="B101" s="136"/>
      <c r="C101" s="38"/>
      <c r="D101" s="39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2:23" ht="13.5" customHeight="1">
      <c r="B102" s="137"/>
      <c r="C102" s="41"/>
      <c r="D102" s="5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2:23" ht="13.5" customHeight="1">
      <c r="B103" s="24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2:23" ht="12.75" customHeight="1">
      <c r="B104" s="24"/>
      <c r="C104" s="49"/>
      <c r="D104" s="24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2:23" ht="12.75" customHeight="1">
      <c r="B105" s="24"/>
      <c r="C105" s="49"/>
      <c r="D105" s="24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2:23" ht="12.75" customHeight="1">
      <c r="B106" s="25" t="s">
        <v>55</v>
      </c>
      <c r="C106" s="25" t="s">
        <v>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2:23" ht="12.75" customHeight="1">
      <c r="B107" s="135"/>
      <c r="C107" s="38"/>
      <c r="D107" s="39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2:23" ht="12.75" customHeight="1">
      <c r="B108" s="136"/>
      <c r="C108" s="38"/>
      <c r="D108" s="39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2:23" ht="12.75" customHeight="1">
      <c r="B109" s="136"/>
      <c r="C109" s="38"/>
      <c r="D109" s="39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2:23" ht="12.75" customHeight="1">
      <c r="B110" s="136"/>
      <c r="C110" s="38"/>
      <c r="D110" s="3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2:23" ht="12.75" customHeight="1">
      <c r="B111" s="136"/>
      <c r="C111" s="38"/>
      <c r="D111" s="3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2:23" ht="12.75" customHeight="1">
      <c r="B112" s="136"/>
      <c r="C112" s="38"/>
      <c r="D112" s="39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2:23" ht="12.75" customHeight="1">
      <c r="B113" s="136"/>
      <c r="C113" s="38"/>
      <c r="D113" s="39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2:23" ht="13.5" customHeight="1">
      <c r="B114" s="137"/>
      <c r="C114" s="41"/>
      <c r="D114" s="5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2:23" ht="13.5" customHeight="1">
      <c r="B115" s="24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2:23" ht="12.75" customHeight="1">
      <c r="B116" s="24"/>
      <c r="C116" s="49"/>
      <c r="D116" s="24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2:23" ht="12.75" customHeight="1">
      <c r="B117" s="24"/>
      <c r="C117" s="49"/>
      <c r="D117" s="24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2:23" ht="12.75" customHeight="1">
      <c r="B118" s="25" t="s">
        <v>56</v>
      </c>
      <c r="C118" s="25" t="s">
        <v>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2:23" ht="12.75" customHeight="1">
      <c r="B119" s="135"/>
      <c r="C119" s="38"/>
      <c r="D119" s="39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2:23" ht="12.75" customHeight="1">
      <c r="B120" s="136"/>
      <c r="C120" s="38"/>
      <c r="D120" s="39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2:23" ht="12.75" customHeight="1">
      <c r="B121" s="136"/>
      <c r="C121" s="38"/>
      <c r="D121" s="3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2:23" ht="12.75" customHeight="1">
      <c r="B122" s="136"/>
      <c r="C122" s="38"/>
      <c r="D122" s="3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2:23" ht="12.75" customHeight="1">
      <c r="B123" s="136"/>
      <c r="C123" s="38"/>
      <c r="D123" s="3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2:23" ht="12.75" customHeight="1">
      <c r="B124" s="136"/>
      <c r="C124" s="38"/>
      <c r="D124" s="3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2:23" ht="12.75" customHeight="1">
      <c r="B125" s="136"/>
      <c r="C125" s="38"/>
      <c r="D125" s="3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2:23" ht="13.5" customHeight="1">
      <c r="B126" s="137"/>
      <c r="C126" s="41"/>
      <c r="D126" s="5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2:23" ht="13.5" customHeight="1">
      <c r="B127" s="24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2:23" ht="12.75" customHeight="1">
      <c r="B128" s="24"/>
      <c r="C128" s="24"/>
      <c r="D128" s="24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2:23" ht="12.75" customHeight="1">
      <c r="B129" s="24"/>
      <c r="C129" s="24"/>
      <c r="D129" s="24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2:23" ht="12.75" customHeight="1">
      <c r="B130" s="24"/>
      <c r="C130" s="24"/>
      <c r="D130" s="24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2:23" ht="12.75" customHeight="1">
      <c r="B131" s="24"/>
      <c r="C131" s="24"/>
      <c r="D131" s="24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2:23" ht="12.75" customHeight="1">
      <c r="B132" s="24"/>
      <c r="C132" s="24"/>
      <c r="D132" s="24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2:23" ht="12.75" customHeight="1">
      <c r="B133" s="24"/>
      <c r="C133" s="24"/>
      <c r="D133" s="24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2:23" ht="12.75" customHeight="1">
      <c r="B134" s="24"/>
      <c r="C134" s="24"/>
      <c r="D134" s="24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2:23" ht="12.75" customHeight="1">
      <c r="B135" s="24"/>
      <c r="C135" s="24"/>
      <c r="D135" s="24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2:23" ht="12.75" customHeight="1">
      <c r="B136" s="24"/>
      <c r="C136" s="24"/>
      <c r="D136" s="24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2:23" ht="12.75" customHeight="1">
      <c r="B137" s="24"/>
      <c r="C137" s="24"/>
      <c r="D137" s="2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2:23" ht="12.75" customHeight="1">
      <c r="B138" s="24"/>
      <c r="C138" s="24"/>
      <c r="D138" s="24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2:23" ht="12.75" customHeight="1">
      <c r="B139" s="24"/>
      <c r="C139" s="24"/>
      <c r="D139" s="24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2:23" ht="12.75" customHeight="1">
      <c r="B140" s="24"/>
      <c r="C140" s="24"/>
      <c r="D140" s="24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2:23" ht="12.75" customHeight="1">
      <c r="B141" s="24"/>
      <c r="C141" s="24"/>
      <c r="D141" s="24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2:23" ht="12.75" customHeight="1">
      <c r="B142" s="24"/>
      <c r="C142" s="24"/>
      <c r="D142" s="24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2:23" ht="12.75" customHeight="1">
      <c r="B143" s="24"/>
      <c r="C143" s="24"/>
      <c r="D143" s="24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2:23" ht="12.75" customHeight="1">
      <c r="B144" s="24"/>
      <c r="C144" s="24"/>
      <c r="D144" s="24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2:23" ht="12.75" customHeight="1">
      <c r="B145" s="24"/>
      <c r="C145" s="24"/>
      <c r="D145" s="24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2:23" ht="12.75" customHeight="1">
      <c r="B146" s="24"/>
      <c r="C146" s="24"/>
      <c r="D146" s="24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2:23" ht="12.75" customHeight="1">
      <c r="B147" s="24"/>
      <c r="C147" s="24"/>
      <c r="D147" s="24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2:23" ht="12.75" customHeight="1">
      <c r="B148" s="24"/>
      <c r="C148" s="24"/>
      <c r="D148" s="24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2:23" ht="12.75" customHeight="1">
      <c r="B149" s="24"/>
      <c r="C149" s="24"/>
      <c r="D149" s="24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2:23" ht="12.75" customHeight="1">
      <c r="B150" s="24"/>
      <c r="C150" s="24"/>
      <c r="D150" s="24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2:23" ht="12.75" customHeight="1">
      <c r="B151" s="24"/>
      <c r="C151" s="24"/>
      <c r="D151" s="24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2:23" ht="12.75" customHeight="1">
      <c r="B152" s="24"/>
      <c r="C152" s="24"/>
      <c r="D152" s="24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2:23" ht="12.75" customHeight="1">
      <c r="B153" s="24"/>
      <c r="C153" s="24"/>
      <c r="D153" s="24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2:23" ht="12.75" customHeight="1">
      <c r="B154" s="24"/>
      <c r="C154" s="24"/>
      <c r="D154" s="24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2:23" ht="12.75" customHeight="1">
      <c r="B155" s="24"/>
      <c r="C155" s="24"/>
      <c r="D155" s="24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2:23" ht="12.75" customHeight="1">
      <c r="B156" s="24"/>
      <c r="C156" s="24"/>
      <c r="D156" s="24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2:23" ht="12.75" customHeight="1">
      <c r="B157" s="24"/>
      <c r="C157" s="24"/>
      <c r="D157" s="24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2:23" ht="12.75" customHeight="1">
      <c r="B158" s="24"/>
      <c r="C158" s="24"/>
      <c r="D158" s="24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2:23" ht="12.75" customHeight="1">
      <c r="B159" s="24"/>
      <c r="C159" s="24"/>
      <c r="D159" s="24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2:23" ht="12.75" customHeight="1">
      <c r="B160" s="24"/>
      <c r="C160" s="24"/>
      <c r="D160" s="24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2:23" ht="12.75" customHeight="1">
      <c r="B161" s="24"/>
      <c r="C161" s="24"/>
      <c r="D161" s="24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2:23" ht="12.75" customHeight="1">
      <c r="B162" s="24"/>
      <c r="C162" s="24"/>
      <c r="D162" s="24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2:23" ht="12.75" customHeight="1">
      <c r="B163" s="24"/>
      <c r="C163" s="24"/>
      <c r="D163" s="24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2:23" ht="12.75" customHeight="1">
      <c r="B164" s="24"/>
      <c r="C164" s="24"/>
      <c r="D164" s="24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2:23" ht="12.75" customHeight="1">
      <c r="B165" s="24"/>
      <c r="C165" s="24"/>
      <c r="D165" s="24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2:23" ht="12.75" customHeight="1">
      <c r="B166" s="24"/>
      <c r="C166" s="24"/>
      <c r="D166" s="24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2:23" ht="12.75" customHeight="1">
      <c r="B167" s="24"/>
      <c r="C167" s="24"/>
      <c r="D167" s="24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2:23" ht="12.75" customHeight="1">
      <c r="B168" s="24"/>
      <c r="C168" s="24"/>
      <c r="D168" s="24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2:23" ht="12.75" customHeight="1">
      <c r="B169" s="24"/>
      <c r="C169" s="24"/>
      <c r="D169" s="24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2:23" ht="12.75" customHeight="1">
      <c r="B170" s="24"/>
      <c r="C170" s="24"/>
      <c r="D170" s="24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2:23" ht="12.75" customHeight="1">
      <c r="B171" s="24"/>
      <c r="C171" s="24"/>
      <c r="D171" s="24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2:23" ht="12.75" customHeight="1">
      <c r="B172" s="24"/>
      <c r="C172" s="24"/>
      <c r="D172" s="24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2:23" ht="12.75" customHeight="1">
      <c r="B173" s="24"/>
      <c r="C173" s="24"/>
      <c r="D173" s="24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2:23" ht="12.75" customHeight="1">
      <c r="B174" s="24"/>
      <c r="C174" s="24"/>
      <c r="D174" s="24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2:23" ht="12.75" customHeight="1">
      <c r="B175" s="24"/>
      <c r="C175" s="24"/>
      <c r="D175" s="24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2:23" ht="12.75" customHeight="1">
      <c r="B176" s="24"/>
      <c r="C176" s="24"/>
      <c r="D176" s="24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2:23" ht="12.75" customHeight="1">
      <c r="B177" s="24"/>
      <c r="C177" s="24"/>
      <c r="D177" s="24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2:23" ht="12.75" customHeight="1">
      <c r="B178" s="24"/>
      <c r="C178" s="24"/>
      <c r="D178" s="24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2:23" ht="12.75" customHeight="1">
      <c r="B179" s="24"/>
      <c r="C179" s="24"/>
      <c r="D179" s="24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2:23" ht="12.75" customHeight="1">
      <c r="B180" s="24"/>
      <c r="C180" s="24"/>
      <c r="D180" s="24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2:23" ht="12.75" customHeight="1">
      <c r="B181" s="24"/>
      <c r="C181" s="24"/>
      <c r="D181" s="24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2:23" ht="12.75" customHeight="1">
      <c r="B182" s="24"/>
      <c r="C182" s="24"/>
      <c r="D182" s="24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2:23" ht="12.75" customHeight="1">
      <c r="B183" s="24"/>
      <c r="C183" s="24"/>
      <c r="D183" s="24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2:23" ht="12.75" customHeight="1">
      <c r="B184" s="24"/>
      <c r="C184" s="24"/>
      <c r="D184" s="24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2:23" ht="12.75" customHeight="1">
      <c r="B185" s="24"/>
      <c r="C185" s="24"/>
      <c r="D185" s="24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2:23" ht="12.75" customHeight="1">
      <c r="B186" s="24"/>
      <c r="C186" s="24"/>
      <c r="D186" s="24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2:23" ht="12.75" customHeight="1">
      <c r="B187" s="24"/>
      <c r="C187" s="24"/>
      <c r="D187" s="24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2:23" ht="12.75" customHeight="1">
      <c r="B188" s="24"/>
      <c r="C188" s="24"/>
      <c r="D188" s="24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2:23" ht="12.75" customHeight="1">
      <c r="B189" s="24"/>
      <c r="C189" s="24"/>
      <c r="D189" s="24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2:23" ht="12.75" customHeight="1">
      <c r="B190" s="24"/>
      <c r="C190" s="24"/>
      <c r="D190" s="24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2:23" ht="12.75" customHeight="1">
      <c r="B191" s="24"/>
      <c r="C191" s="24"/>
      <c r="D191" s="24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2:23" ht="12.75" customHeight="1">
      <c r="B192" s="24"/>
      <c r="C192" s="24"/>
      <c r="D192" s="24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2:23" ht="12.75" customHeight="1">
      <c r="B193" s="24"/>
      <c r="C193" s="24"/>
      <c r="D193" s="24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2:23" ht="12.75" customHeight="1">
      <c r="B194" s="24"/>
      <c r="C194" s="24"/>
      <c r="D194" s="24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2:23" ht="12.75" customHeight="1">
      <c r="B195" s="24"/>
      <c r="C195" s="24"/>
      <c r="D195" s="24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2:23" ht="12.75" customHeight="1">
      <c r="B196" s="24"/>
      <c r="C196" s="24"/>
      <c r="D196" s="24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2:23" ht="12.75" customHeight="1">
      <c r="B197" s="24"/>
      <c r="C197" s="24"/>
      <c r="D197" s="24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2:23" ht="12.75" customHeight="1">
      <c r="B198" s="24"/>
      <c r="C198" s="24"/>
      <c r="D198" s="24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2:23" ht="12.75" customHeight="1">
      <c r="B199" s="24"/>
      <c r="C199" s="24"/>
      <c r="D199" s="24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2:23" ht="12.75" customHeight="1">
      <c r="B200" s="24"/>
      <c r="C200" s="24"/>
      <c r="D200" s="24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2:23" ht="12.75" customHeight="1">
      <c r="B201" s="24"/>
      <c r="C201" s="24"/>
      <c r="D201" s="24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2:23" ht="12.75" customHeight="1">
      <c r="B202" s="24"/>
      <c r="C202" s="24"/>
      <c r="D202" s="24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2:23" ht="12.75" customHeight="1">
      <c r="B203" s="24"/>
      <c r="C203" s="24"/>
      <c r="D203" s="24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2:23" ht="12.75" customHeight="1">
      <c r="B204" s="24"/>
      <c r="C204" s="24"/>
      <c r="D204" s="24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2:23" ht="12.75" customHeight="1">
      <c r="B205" s="24"/>
      <c r="C205" s="24"/>
      <c r="D205" s="24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2:23" ht="12.75" customHeight="1">
      <c r="B206" s="24"/>
      <c r="C206" s="24"/>
      <c r="D206" s="24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2:23" ht="12.75" customHeight="1">
      <c r="B207" s="24"/>
      <c r="C207" s="24"/>
      <c r="D207" s="24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2:23" ht="12.75" customHeight="1">
      <c r="B208" s="24"/>
      <c r="C208" s="24"/>
      <c r="D208" s="24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2:23" ht="12.75" customHeight="1">
      <c r="B209" s="24"/>
      <c r="C209" s="24"/>
      <c r="D209" s="24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2:23" ht="12.75" customHeight="1">
      <c r="B210" s="24"/>
      <c r="C210" s="24"/>
      <c r="D210" s="24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2:23" ht="12.75" customHeight="1">
      <c r="B211" s="24"/>
      <c r="C211" s="24"/>
      <c r="D211" s="24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2:23" ht="12.75" customHeight="1">
      <c r="B212" s="24"/>
      <c r="C212" s="24"/>
      <c r="D212" s="24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2:23" ht="12.75" customHeight="1">
      <c r="B213" s="24"/>
      <c r="C213" s="24"/>
      <c r="D213" s="24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2:23" ht="12.75" customHeight="1">
      <c r="B214" s="24"/>
      <c r="C214" s="24"/>
      <c r="D214" s="24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2:23" ht="12.75" customHeight="1">
      <c r="B215" s="24"/>
      <c r="C215" s="24"/>
      <c r="D215" s="24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2:23" ht="12.75" customHeight="1">
      <c r="B216" s="24"/>
      <c r="C216" s="24"/>
      <c r="D216" s="24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2:23" ht="12.75" customHeight="1">
      <c r="B217" s="24"/>
      <c r="C217" s="24"/>
      <c r="D217" s="24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2:23" ht="12.75" customHeight="1">
      <c r="B218" s="24"/>
      <c r="C218" s="24"/>
      <c r="D218" s="24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2:23" ht="12.75" customHeight="1">
      <c r="B219" s="24"/>
      <c r="C219" s="24"/>
      <c r="D219" s="24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2:23" ht="12.75" customHeight="1">
      <c r="B220" s="24"/>
      <c r="C220" s="24"/>
      <c r="D220" s="24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2:23" ht="12.75" customHeight="1">
      <c r="B221" s="24"/>
      <c r="C221" s="24"/>
      <c r="D221" s="24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2:23" ht="12.75" customHeight="1">
      <c r="B222" s="24"/>
      <c r="C222" s="24"/>
      <c r="D222" s="24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2:23" ht="12.75" customHeight="1">
      <c r="B223" s="24"/>
      <c r="C223" s="24"/>
      <c r="D223" s="24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2:23" ht="12.75" customHeight="1">
      <c r="B224" s="24"/>
      <c r="C224" s="24"/>
      <c r="D224" s="24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2:23" ht="12.75" customHeight="1">
      <c r="B225" s="24"/>
      <c r="C225" s="24"/>
      <c r="D225" s="24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2:23" ht="12.75" customHeight="1">
      <c r="B226" s="24"/>
      <c r="C226" s="24"/>
      <c r="D226" s="24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2:23" ht="12.75" customHeight="1">
      <c r="B227" s="24"/>
      <c r="C227" s="24"/>
      <c r="D227" s="24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2:23" ht="12.75" customHeight="1">
      <c r="B228" s="24"/>
      <c r="C228" s="24"/>
      <c r="D228" s="24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2:23" ht="12.75" customHeight="1">
      <c r="B229" s="24"/>
      <c r="C229" s="24"/>
      <c r="D229" s="24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2:23" ht="12.75" customHeight="1">
      <c r="B230" s="24"/>
      <c r="C230" s="24"/>
      <c r="D230" s="24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2:23" ht="12.75" customHeight="1">
      <c r="B231" s="24"/>
      <c r="C231" s="24"/>
      <c r="D231" s="24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2:23" ht="12.75" customHeight="1">
      <c r="B232" s="24"/>
      <c r="C232" s="24"/>
      <c r="D232" s="24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2:23" ht="12.75" customHeight="1">
      <c r="B233" s="24"/>
      <c r="C233" s="24"/>
      <c r="D233" s="24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2:23" ht="12.75" customHeight="1">
      <c r="B234" s="24"/>
      <c r="C234" s="24"/>
      <c r="D234" s="24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2:23" ht="12.75" customHeight="1">
      <c r="B235" s="24"/>
      <c r="C235" s="24"/>
      <c r="D235" s="24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2:23" ht="12.75" customHeight="1">
      <c r="B236" s="24"/>
      <c r="C236" s="24"/>
      <c r="D236" s="24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2:23" ht="12.75" customHeight="1">
      <c r="B237" s="24"/>
      <c r="C237" s="24"/>
      <c r="D237" s="24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2:23" ht="12.75" customHeight="1">
      <c r="B238" s="24"/>
      <c r="C238" s="24"/>
      <c r="D238" s="24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2:23" ht="12.75" customHeight="1">
      <c r="B239" s="24"/>
      <c r="C239" s="24"/>
      <c r="D239" s="24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2:23" ht="12.75" customHeight="1">
      <c r="B240" s="24"/>
      <c r="C240" s="24"/>
      <c r="D240" s="24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2:23" ht="12.75" customHeight="1">
      <c r="B241" s="24"/>
      <c r="C241" s="24"/>
      <c r="D241" s="24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2:23" ht="12.75" customHeight="1">
      <c r="B242" s="24"/>
      <c r="C242" s="24"/>
      <c r="D242" s="24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2:23" ht="12.75" customHeight="1">
      <c r="B243" s="24"/>
      <c r="C243" s="24"/>
      <c r="D243" s="24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2:23" ht="12.75" customHeight="1">
      <c r="B244" s="24"/>
      <c r="C244" s="24"/>
      <c r="D244" s="24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2:23" ht="12.75" customHeight="1">
      <c r="B245" s="24"/>
      <c r="C245" s="24"/>
      <c r="D245" s="24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2:23" ht="12.75" customHeight="1">
      <c r="B246" s="24"/>
      <c r="C246" s="24"/>
      <c r="D246" s="24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2:23" ht="12.75" customHeight="1">
      <c r="B247" s="24"/>
      <c r="C247" s="24"/>
      <c r="D247" s="24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2:23" ht="12.75" customHeight="1">
      <c r="B248" s="24"/>
      <c r="C248" s="24"/>
      <c r="D248" s="24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2:23" ht="12.75" customHeight="1">
      <c r="B249" s="24"/>
      <c r="C249" s="24"/>
      <c r="D249" s="24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2:23" ht="12.75" customHeight="1">
      <c r="B250" s="24"/>
      <c r="C250" s="24"/>
      <c r="D250" s="24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2:23" ht="12.75" customHeight="1">
      <c r="B251" s="24"/>
      <c r="C251" s="24"/>
      <c r="D251" s="24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2:23" ht="12.75" customHeight="1">
      <c r="B252" s="24"/>
      <c r="C252" s="24"/>
      <c r="D252" s="24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2:23" ht="12.75" customHeight="1">
      <c r="B253" s="24"/>
      <c r="C253" s="24"/>
      <c r="D253" s="24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2:23" ht="12.75" customHeight="1">
      <c r="B254" s="24"/>
      <c r="C254" s="24"/>
      <c r="D254" s="24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2:23" ht="12.75" customHeight="1">
      <c r="B255" s="24"/>
      <c r="C255" s="24"/>
      <c r="D255" s="24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2:23" ht="12.75" customHeight="1">
      <c r="B256" s="24"/>
      <c r="C256" s="24"/>
      <c r="D256" s="24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2:23" ht="12.75" customHeight="1">
      <c r="B257" s="24"/>
      <c r="C257" s="24"/>
      <c r="D257" s="24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2:23" ht="12.75" customHeight="1">
      <c r="B258" s="24"/>
      <c r="C258" s="24"/>
      <c r="D258" s="24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2:23" ht="12.75" customHeight="1">
      <c r="B259" s="24"/>
      <c r="C259" s="24"/>
      <c r="D259" s="24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2:23" ht="12.75" customHeight="1">
      <c r="B260" s="24"/>
      <c r="C260" s="24"/>
      <c r="D260" s="24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2:23" ht="12.75" customHeight="1">
      <c r="B261" s="24"/>
      <c r="C261" s="24"/>
      <c r="D261" s="24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2:23" ht="12.75" customHeight="1">
      <c r="B262" s="24"/>
      <c r="C262" s="24"/>
      <c r="D262" s="24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2:23" ht="12.75" customHeight="1">
      <c r="B263" s="24"/>
      <c r="C263" s="24"/>
      <c r="D263" s="24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2:23" ht="12.75" customHeight="1">
      <c r="B264" s="24"/>
      <c r="C264" s="24"/>
      <c r="D264" s="24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2:23" ht="12.75" customHeight="1">
      <c r="B265" s="24"/>
      <c r="C265" s="24"/>
      <c r="D265" s="24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2:23" ht="12.75" customHeight="1">
      <c r="B266" s="24"/>
      <c r="C266" s="24"/>
      <c r="D266" s="24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2:23" ht="12.75" customHeight="1">
      <c r="B267" s="24"/>
      <c r="C267" s="24"/>
      <c r="D267" s="24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2:23" ht="12.75" customHeight="1">
      <c r="B268" s="24"/>
      <c r="C268" s="24"/>
      <c r="D268" s="24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2:23" ht="12.75" customHeight="1">
      <c r="B269" s="24"/>
      <c r="C269" s="24"/>
      <c r="D269" s="24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2:23" ht="12.75" customHeight="1">
      <c r="B270" s="24"/>
      <c r="C270" s="24"/>
      <c r="D270" s="24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2:23" ht="12.75" customHeight="1">
      <c r="B271" s="24"/>
      <c r="C271" s="24"/>
      <c r="D271" s="24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2:23" ht="12.75" customHeight="1">
      <c r="B272" s="24"/>
      <c r="C272" s="24"/>
      <c r="D272" s="24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2:23" ht="12.75" customHeight="1">
      <c r="B273" s="24"/>
      <c r="C273" s="24"/>
      <c r="D273" s="24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2:23" ht="12.75" customHeight="1">
      <c r="B274" s="24"/>
      <c r="C274" s="24"/>
      <c r="D274" s="24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2:23" ht="12.75" customHeight="1">
      <c r="B275" s="24"/>
      <c r="C275" s="24"/>
      <c r="D275" s="24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2:23" ht="12.75" customHeight="1">
      <c r="B276" s="24"/>
      <c r="C276" s="24"/>
      <c r="D276" s="24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2:23" ht="12.75" customHeight="1">
      <c r="B277" s="24"/>
      <c r="C277" s="24"/>
      <c r="D277" s="24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2:23" ht="12.75" customHeight="1">
      <c r="B278" s="24"/>
      <c r="C278" s="24"/>
      <c r="D278" s="24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2:23" ht="12.75" customHeight="1">
      <c r="B279" s="24"/>
      <c r="C279" s="24"/>
      <c r="D279" s="24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2:23" ht="12.75" customHeight="1">
      <c r="B280" s="24"/>
      <c r="C280" s="24"/>
      <c r="D280" s="24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2:23" ht="12.75" customHeight="1">
      <c r="B281" s="24"/>
      <c r="C281" s="24"/>
      <c r="D281" s="24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2:23" ht="12.75" customHeight="1">
      <c r="B282" s="24"/>
      <c r="C282" s="24"/>
      <c r="D282" s="24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2:23" ht="12.75" customHeight="1">
      <c r="B283" s="24"/>
      <c r="C283" s="24"/>
      <c r="D283" s="24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2:23" ht="12.75" customHeight="1">
      <c r="B284" s="24"/>
      <c r="C284" s="24"/>
      <c r="D284" s="24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2:23" ht="12.75" customHeight="1">
      <c r="B285" s="24"/>
      <c r="C285" s="24"/>
      <c r="D285" s="24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2:23" ht="12.75" customHeight="1">
      <c r="B286" s="24"/>
      <c r="C286" s="24"/>
      <c r="D286" s="24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2:23" ht="12.75" customHeight="1">
      <c r="B287" s="24"/>
      <c r="C287" s="24"/>
      <c r="D287" s="24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2:23" ht="12.75" customHeight="1">
      <c r="B288" s="24"/>
      <c r="C288" s="24"/>
      <c r="D288" s="24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2:23" ht="12.75" customHeight="1">
      <c r="B289" s="24"/>
      <c r="C289" s="24"/>
      <c r="D289" s="24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2:23" ht="12.75" customHeight="1">
      <c r="B290" s="24"/>
      <c r="C290" s="24"/>
      <c r="D290" s="24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2:23" ht="12.75" customHeight="1">
      <c r="B291" s="24"/>
      <c r="C291" s="24"/>
      <c r="D291" s="24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2:23" ht="12.75" customHeight="1">
      <c r="B292" s="24"/>
      <c r="C292" s="24"/>
      <c r="D292" s="24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2:23" ht="12.75" customHeight="1">
      <c r="B293" s="24"/>
      <c r="C293" s="24"/>
      <c r="D293" s="24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2:23" ht="12.75" customHeight="1">
      <c r="B294" s="24"/>
      <c r="C294" s="24"/>
      <c r="D294" s="24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2:23" ht="12.75" customHeight="1">
      <c r="B295" s="24"/>
      <c r="C295" s="24"/>
      <c r="D295" s="24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2:23" ht="12.75" customHeight="1">
      <c r="B296" s="24"/>
      <c r="C296" s="24"/>
      <c r="D296" s="24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2:23" ht="12.75" customHeight="1">
      <c r="B297" s="24"/>
      <c r="C297" s="24"/>
      <c r="D297" s="24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2:23" ht="12.75" customHeight="1">
      <c r="B298" s="24"/>
      <c r="C298" s="24"/>
      <c r="D298" s="24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2:23" ht="12.75" customHeight="1">
      <c r="B299" s="24"/>
      <c r="C299" s="24"/>
      <c r="D299" s="24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2:23" ht="12.75" customHeight="1">
      <c r="B300" s="24"/>
      <c r="C300" s="24"/>
      <c r="D300" s="24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2:23" ht="12.75" customHeight="1">
      <c r="B301" s="24"/>
      <c r="C301" s="24"/>
      <c r="D301" s="24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2:23" ht="12.75" customHeight="1">
      <c r="B302" s="24"/>
      <c r="C302" s="24"/>
      <c r="D302" s="24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2:23" ht="12.75" customHeight="1">
      <c r="B303" s="24"/>
      <c r="C303" s="24"/>
      <c r="D303" s="24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2:23" ht="12.75" customHeight="1">
      <c r="B304" s="24"/>
      <c r="C304" s="24"/>
      <c r="D304" s="24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2:23" ht="12.75" customHeight="1">
      <c r="B305" s="24"/>
      <c r="C305" s="24"/>
      <c r="D305" s="24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2:23" ht="12.75" customHeight="1">
      <c r="B306" s="24"/>
      <c r="C306" s="24"/>
      <c r="D306" s="24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2:23" ht="12.75" customHeight="1">
      <c r="B307" s="24"/>
      <c r="C307" s="24"/>
      <c r="D307" s="24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2:23" ht="12.75" customHeight="1">
      <c r="B308" s="24"/>
      <c r="C308" s="24"/>
      <c r="D308" s="24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2:23" ht="12.75" customHeight="1">
      <c r="B309" s="24"/>
      <c r="C309" s="24"/>
      <c r="D309" s="24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2:23" ht="12.75" customHeight="1">
      <c r="B310" s="24"/>
      <c r="C310" s="24"/>
      <c r="D310" s="24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2:23" ht="12.75" customHeight="1">
      <c r="B311" s="24"/>
      <c r="C311" s="24"/>
      <c r="D311" s="24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2:23" ht="12.75" customHeight="1">
      <c r="B312" s="24"/>
      <c r="C312" s="24"/>
      <c r="D312" s="24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2:23" ht="12.75" customHeight="1">
      <c r="B313" s="24"/>
      <c r="C313" s="24"/>
      <c r="D313" s="24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2:23" ht="12.75" customHeight="1">
      <c r="B314" s="24"/>
      <c r="C314" s="24"/>
      <c r="D314" s="24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2:23" ht="12.75" customHeight="1">
      <c r="B315" s="24"/>
      <c r="C315" s="24"/>
      <c r="D315" s="24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2:23" ht="12.75" customHeight="1">
      <c r="B316" s="24"/>
      <c r="C316" s="24"/>
      <c r="D316" s="24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2:23" ht="12.75" customHeight="1">
      <c r="B317" s="24"/>
      <c r="C317" s="24"/>
      <c r="D317" s="24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2:23" ht="12.75" customHeight="1">
      <c r="B318" s="24"/>
      <c r="C318" s="24"/>
      <c r="D318" s="24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2:23" ht="12.75" customHeight="1">
      <c r="B319" s="24"/>
      <c r="C319" s="24"/>
      <c r="D319" s="24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2:23" ht="12.75" customHeight="1">
      <c r="B320" s="24"/>
      <c r="C320" s="24"/>
      <c r="D320" s="24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2:23" ht="12.75" customHeight="1">
      <c r="B321" s="24"/>
      <c r="C321" s="24"/>
      <c r="D321" s="24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2:23" ht="12.75" customHeight="1">
      <c r="B322" s="24"/>
      <c r="C322" s="24"/>
      <c r="D322" s="24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2:23" ht="12.75" customHeight="1">
      <c r="B323" s="24"/>
      <c r="C323" s="24"/>
      <c r="D323" s="24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2:23" ht="12.75" customHeight="1">
      <c r="B324" s="24"/>
      <c r="C324" s="24"/>
      <c r="D324" s="24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2:23" ht="12.75" customHeight="1">
      <c r="B325" s="24"/>
      <c r="C325" s="24"/>
      <c r="D325" s="24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2:23" ht="12.75" customHeight="1">
      <c r="B326" s="24"/>
      <c r="C326" s="24"/>
      <c r="D326" s="24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2:23" ht="12.75" customHeight="1">
      <c r="B327" s="24"/>
      <c r="C327" s="24"/>
      <c r="D327" s="24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2:23" ht="15.75" customHeight="1"/>
    <row r="329" spans="2:23" ht="15.75" customHeight="1"/>
    <row r="330" spans="2:23" ht="15.75" customHeight="1"/>
    <row r="331" spans="2:23" ht="15.75" customHeight="1"/>
    <row r="332" spans="2:23" ht="15.75" customHeight="1"/>
    <row r="333" spans="2:23" ht="15.75" customHeight="1"/>
    <row r="334" spans="2:23" ht="15.75" customHeight="1"/>
    <row r="335" spans="2:23" ht="15.75" customHeight="1"/>
    <row r="336" spans="2:23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19:B126"/>
    <mergeCell ref="B12:B18"/>
    <mergeCell ref="B23:B30"/>
    <mergeCell ref="B35:B42"/>
    <mergeCell ref="B47:B54"/>
    <mergeCell ref="B59:B66"/>
    <mergeCell ref="B71:B78"/>
    <mergeCell ref="B83:B90"/>
    <mergeCell ref="F12:G12"/>
    <mergeCell ref="F16:J19"/>
    <mergeCell ref="F25:J26"/>
    <mergeCell ref="B95:B102"/>
    <mergeCell ref="B107:B114"/>
    <mergeCell ref="C2:D2"/>
    <mergeCell ref="C3:D3"/>
    <mergeCell ref="C4:D4"/>
    <mergeCell ref="C7:D7"/>
    <mergeCell ref="C8:D8"/>
    <mergeCell ref="K16:K17"/>
    <mergeCell ref="K18:K19"/>
    <mergeCell ref="K20:K21"/>
    <mergeCell ref="K22:K23"/>
    <mergeCell ref="K24:K25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21" sqref="C21"/>
    </sheetView>
  </sheetViews>
  <sheetFormatPr baseColWidth="10" defaultColWidth="14.42578125" defaultRowHeight="15" customHeight="1"/>
  <cols>
    <col min="1" max="1" width="5.85546875" style="5" customWidth="1"/>
    <col min="2" max="2" width="48.5703125" style="13" customWidth="1"/>
    <col min="3" max="3" width="41.5703125" style="13" customWidth="1"/>
    <col min="4" max="4" width="13.7109375" style="13" customWidth="1"/>
    <col min="5" max="5" width="11.28515625" style="13" customWidth="1"/>
    <col min="6" max="6" width="25.85546875" style="13" customWidth="1"/>
    <col min="7" max="7" width="22.7109375" style="13" customWidth="1"/>
    <col min="8" max="8" width="34.5703125" style="13" customWidth="1"/>
    <col min="9" max="9" width="33.42578125" style="13" customWidth="1"/>
    <col min="10" max="10" width="37.5703125" style="13" customWidth="1"/>
    <col min="11" max="12" width="9.140625" style="13" customWidth="1"/>
    <col min="13" max="26" width="10" style="13" customWidth="1"/>
    <col min="27" max="16384" width="14.42578125" style="13"/>
  </cols>
  <sheetData>
    <row r="1" spans="1:26" s="10" customFormat="1" ht="36" customHeight="1" thickBot="1">
      <c r="A1" s="5"/>
      <c r="B1" s="6" t="s">
        <v>72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65" t="s">
        <v>74</v>
      </c>
      <c r="C2" s="114" t="s">
        <v>1</v>
      </c>
      <c r="D2" s="1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>
      <c r="B3" s="66" t="s">
        <v>2</v>
      </c>
      <c r="C3" s="116">
        <v>1</v>
      </c>
      <c r="D3" s="11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>
      <c r="B4" s="67" t="s">
        <v>3</v>
      </c>
      <c r="C4" s="118">
        <f>C3*25</f>
        <v>25</v>
      </c>
      <c r="D4" s="11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>
      <c r="B5" s="68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B6" s="69"/>
      <c r="C6" s="70"/>
      <c r="D6" s="70"/>
    </row>
    <row r="7" spans="1:26" ht="15.75" customHeight="1">
      <c r="B7" s="154" t="s">
        <v>75</v>
      </c>
      <c r="C7" s="120">
        <f>D19+D31+D43+D55+D67+D79+D91+D103+D115+D127</f>
        <v>0</v>
      </c>
      <c r="D7" s="121"/>
      <c r="E7" s="19">
        <f>C7/C4</f>
        <v>0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>
      <c r="B8" s="21" t="s">
        <v>5</v>
      </c>
      <c r="C8" s="122">
        <f>C4-C7</f>
        <v>25</v>
      </c>
      <c r="D8" s="123"/>
      <c r="E8" s="22">
        <f>C8/C4</f>
        <v>1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>
      <c r="B9" s="71"/>
      <c r="C9" s="71"/>
      <c r="D9" s="7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B10" s="71"/>
      <c r="C10" s="71"/>
      <c r="D10" s="7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thickBot="1">
      <c r="B12" s="138" t="s">
        <v>10</v>
      </c>
      <c r="C12" s="72"/>
      <c r="D12" s="73"/>
      <c r="E12" s="33"/>
      <c r="F12" s="124" t="s">
        <v>12</v>
      </c>
      <c r="G12" s="143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139"/>
      <c r="C13" s="72"/>
      <c r="D13" s="73"/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139"/>
      <c r="C14" s="72"/>
      <c r="D14" s="73"/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139"/>
      <c r="C15" s="72"/>
      <c r="D15" s="73"/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139"/>
      <c r="C16" s="72"/>
      <c r="D16" s="73"/>
      <c r="E16" s="40"/>
      <c r="F16" s="126" t="s">
        <v>18</v>
      </c>
      <c r="G16" s="144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B17" s="139"/>
      <c r="C17" s="72"/>
      <c r="D17" s="73"/>
      <c r="E17" s="40"/>
      <c r="F17" s="146"/>
      <c r="G17" s="147"/>
      <c r="H17" s="147"/>
      <c r="I17" s="147"/>
      <c r="J17" s="14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B18" s="140"/>
      <c r="C18" s="74"/>
      <c r="D18" s="73"/>
      <c r="E18" s="12"/>
      <c r="F18" s="146"/>
      <c r="G18" s="147"/>
      <c r="H18" s="147"/>
      <c r="I18" s="147"/>
      <c r="J18" s="14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thickBot="1">
      <c r="B19" s="71"/>
      <c r="C19" s="42" t="s">
        <v>19</v>
      </c>
      <c r="D19" s="43">
        <f>SUM(D12:D18)</f>
        <v>0</v>
      </c>
      <c r="E19" s="12"/>
      <c r="F19" s="146"/>
      <c r="G19" s="147"/>
      <c r="H19" s="147"/>
      <c r="I19" s="147"/>
      <c r="J19" s="148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>
      <c r="B20" s="71"/>
      <c r="C20" s="75"/>
      <c r="D20" s="76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>
      <c r="B21" s="71"/>
      <c r="C21" s="77"/>
      <c r="D21" s="71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thickBot="1">
      <c r="B23" s="138" t="s">
        <v>34</v>
      </c>
      <c r="C23" s="72"/>
      <c r="D23" s="73"/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thickBot="1">
      <c r="B24" s="139"/>
      <c r="C24" s="72"/>
      <c r="D24" s="73"/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B25" s="139"/>
      <c r="C25" s="72"/>
      <c r="D25" s="73"/>
      <c r="E25" s="12"/>
      <c r="F25" s="113"/>
      <c r="G25" s="147"/>
      <c r="H25" s="147"/>
      <c r="I25" s="147"/>
      <c r="J25" s="14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B26" s="139"/>
      <c r="C26" s="72"/>
      <c r="D26" s="73"/>
      <c r="E26" s="12"/>
      <c r="F26" s="147"/>
      <c r="G26" s="147"/>
      <c r="H26" s="147"/>
      <c r="I26" s="147"/>
      <c r="J26" s="14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B27" s="139"/>
      <c r="C27" s="72"/>
      <c r="D27" s="73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B28" s="139"/>
      <c r="C28" s="72"/>
      <c r="D28" s="7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B29" s="140"/>
      <c r="C29" s="72"/>
      <c r="D29" s="7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5" customHeight="1">
      <c r="B30" s="71"/>
      <c r="C30" s="74"/>
      <c r="D30" s="7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>
      <c r="A31" s="86"/>
      <c r="B31" s="151"/>
      <c r="C31" s="42" t="s">
        <v>19</v>
      </c>
      <c r="D31" s="43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B32" s="153"/>
      <c r="C32" s="77"/>
      <c r="D32" s="7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B33" s="152"/>
      <c r="C33" s="77"/>
      <c r="D33" s="71"/>
      <c r="E33" s="12"/>
      <c r="F33" s="79"/>
      <c r="G33" s="7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B34" s="25" t="s">
        <v>45</v>
      </c>
      <c r="C34" s="25" t="s">
        <v>8</v>
      </c>
      <c r="D34" s="25" t="s">
        <v>7</v>
      </c>
      <c r="E34" s="12"/>
      <c r="F34" s="79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B35" s="138" t="s">
        <v>46</v>
      </c>
      <c r="C35" s="72"/>
      <c r="D35" s="73"/>
      <c r="E35" s="12"/>
      <c r="F35" s="79"/>
      <c r="G35" s="7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B36" s="139"/>
      <c r="C36" s="72"/>
      <c r="D36" s="73"/>
      <c r="E36" s="12"/>
      <c r="F36" s="79"/>
      <c r="G36" s="7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B37" s="139"/>
      <c r="C37" s="72"/>
      <c r="D37" s="73"/>
      <c r="E37" s="12"/>
      <c r="F37" s="79"/>
      <c r="G37" s="7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B38" s="139"/>
      <c r="C38" s="72"/>
      <c r="D38" s="7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B39" s="139"/>
      <c r="C39" s="72"/>
      <c r="D39" s="7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B40" s="139"/>
      <c r="C40" s="72"/>
      <c r="D40" s="7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B41" s="140"/>
      <c r="C41" s="72"/>
      <c r="D41" s="7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>
      <c r="A42" s="86"/>
      <c r="B42" s="87"/>
      <c r="C42" s="74"/>
      <c r="D42" s="7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3.5" customHeight="1">
      <c r="B43" s="151"/>
      <c r="C43" s="42" t="s">
        <v>19</v>
      </c>
      <c r="D43" s="43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B44" s="71"/>
      <c r="C44" s="77"/>
      <c r="D44" s="7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B45" s="71"/>
      <c r="C45" s="77"/>
      <c r="D45" s="7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B47" s="135"/>
      <c r="C47" s="72"/>
      <c r="D47" s="7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B48" s="136"/>
      <c r="C48" s="72"/>
      <c r="D48" s="7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136"/>
      <c r="C49" s="72"/>
      <c r="D49" s="7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136"/>
      <c r="C50" s="72"/>
      <c r="D50" s="7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136"/>
      <c r="C51" s="72"/>
      <c r="D51" s="7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136"/>
      <c r="C52" s="72"/>
      <c r="D52" s="7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136"/>
      <c r="C53" s="72"/>
      <c r="D53" s="7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137"/>
      <c r="C54" s="74"/>
      <c r="D54" s="7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71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71"/>
      <c r="C56" s="77"/>
      <c r="D56" s="7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71"/>
      <c r="C57" s="77"/>
      <c r="D57" s="7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135"/>
      <c r="C59" s="72"/>
      <c r="D59" s="7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136"/>
      <c r="C60" s="72"/>
      <c r="D60" s="7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136"/>
      <c r="C61" s="72"/>
      <c r="D61" s="7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136"/>
      <c r="C62" s="72"/>
      <c r="D62" s="7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136"/>
      <c r="C63" s="72"/>
      <c r="D63" s="7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136"/>
      <c r="C64" s="72"/>
      <c r="D64" s="7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136"/>
      <c r="C65" s="72"/>
      <c r="D65" s="7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137"/>
      <c r="C66" s="74"/>
      <c r="D66" s="7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71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71"/>
      <c r="C68" s="77"/>
      <c r="D68" s="7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71"/>
      <c r="C69" s="77"/>
      <c r="D69" s="7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135"/>
      <c r="C71" s="72"/>
      <c r="D71" s="7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136"/>
      <c r="C72" s="72"/>
      <c r="D72" s="7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136"/>
      <c r="C73" s="72"/>
      <c r="D73" s="7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136"/>
      <c r="C74" s="72"/>
      <c r="D74" s="7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136"/>
      <c r="C75" s="72"/>
      <c r="D75" s="7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136"/>
      <c r="C76" s="72"/>
      <c r="D76" s="7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136"/>
      <c r="C77" s="72"/>
      <c r="D77" s="7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137"/>
      <c r="C78" s="74"/>
      <c r="D78" s="7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71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71"/>
      <c r="C80" s="75"/>
      <c r="D80" s="7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71"/>
      <c r="C81" s="77"/>
      <c r="D81" s="7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135"/>
      <c r="C83" s="72"/>
      <c r="D83" s="7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136"/>
      <c r="C84" s="72"/>
      <c r="D84" s="7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136"/>
      <c r="C85" s="72"/>
      <c r="D85" s="7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136"/>
      <c r="C86" s="72"/>
      <c r="D86" s="7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136"/>
      <c r="C87" s="72"/>
      <c r="D87" s="7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136"/>
      <c r="C88" s="72"/>
      <c r="D88" s="7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136"/>
      <c r="C89" s="72"/>
      <c r="D89" s="7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137"/>
      <c r="C90" s="74"/>
      <c r="D90" s="7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71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71"/>
      <c r="C92" s="77"/>
      <c r="D92" s="7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71"/>
      <c r="C93" s="77"/>
      <c r="D93" s="7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5" t="s">
        <v>54</v>
      </c>
      <c r="C94" s="25" t="s">
        <v>28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135"/>
      <c r="C95" s="72"/>
      <c r="D95" s="7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136"/>
      <c r="C96" s="72"/>
      <c r="D96" s="7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136"/>
      <c r="C97" s="72"/>
      <c r="D97" s="7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136"/>
      <c r="C98" s="72"/>
      <c r="D98" s="7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136"/>
      <c r="C99" s="72"/>
      <c r="D99" s="7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136"/>
      <c r="C100" s="72"/>
      <c r="D100" s="7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136"/>
      <c r="C101" s="72"/>
      <c r="D101" s="7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137"/>
      <c r="C102" s="74"/>
      <c r="D102" s="7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71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71"/>
      <c r="C104" s="77"/>
      <c r="D104" s="7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71"/>
      <c r="C105" s="77"/>
      <c r="D105" s="7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5" t="s">
        <v>55</v>
      </c>
      <c r="C106" s="25" t="s">
        <v>28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135"/>
      <c r="C107" s="72"/>
      <c r="D107" s="7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136"/>
      <c r="C108" s="72"/>
      <c r="D108" s="7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136"/>
      <c r="C109" s="72"/>
      <c r="D109" s="7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136"/>
      <c r="C110" s="72"/>
      <c r="D110" s="7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136"/>
      <c r="C111" s="72"/>
      <c r="D111" s="7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136"/>
      <c r="C112" s="72"/>
      <c r="D112" s="7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136"/>
      <c r="C113" s="72"/>
      <c r="D113" s="7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137"/>
      <c r="C114" s="74"/>
      <c r="D114" s="7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71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71"/>
      <c r="C116" s="77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71"/>
      <c r="C117" s="77"/>
      <c r="D117" s="7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5" t="s">
        <v>56</v>
      </c>
      <c r="C118" s="25" t="s">
        <v>28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135"/>
      <c r="C119" s="72"/>
      <c r="D119" s="7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136"/>
      <c r="C120" s="72"/>
      <c r="D120" s="7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136"/>
      <c r="C121" s="72"/>
      <c r="D121" s="7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136"/>
      <c r="C122" s="72"/>
      <c r="D122" s="7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136"/>
      <c r="C123" s="72"/>
      <c r="D123" s="7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136"/>
      <c r="C124" s="72"/>
      <c r="D124" s="7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136"/>
      <c r="C125" s="72"/>
      <c r="D125" s="7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137"/>
      <c r="C126" s="74"/>
      <c r="D126" s="7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71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71"/>
      <c r="C128" s="71"/>
      <c r="D128" s="7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71"/>
      <c r="C129" s="71"/>
      <c r="D129" s="7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71"/>
      <c r="C130" s="71"/>
      <c r="D130" s="7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71"/>
      <c r="C131" s="71"/>
      <c r="D131" s="7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71"/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71"/>
      <c r="C133" s="71"/>
      <c r="D133" s="7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71"/>
      <c r="C134" s="71"/>
      <c r="D134" s="7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71"/>
      <c r="C135" s="71"/>
      <c r="D135" s="7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71"/>
      <c r="C136" s="71"/>
      <c r="D136" s="7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71"/>
      <c r="C137" s="71"/>
      <c r="D137" s="7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71"/>
      <c r="C138" s="71"/>
      <c r="D138" s="7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71"/>
      <c r="C139" s="71"/>
      <c r="D139" s="7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71"/>
      <c r="C140" s="71"/>
      <c r="D140" s="7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71"/>
      <c r="C141" s="71"/>
      <c r="D141" s="7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71"/>
      <c r="C142" s="71"/>
      <c r="D142" s="7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71"/>
      <c r="C143" s="71"/>
      <c r="D143" s="7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71"/>
      <c r="C144" s="71"/>
      <c r="D144" s="7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71"/>
      <c r="C145" s="71"/>
      <c r="D145" s="7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71"/>
      <c r="C146" s="71"/>
      <c r="D146" s="7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71"/>
      <c r="C147" s="71"/>
      <c r="D147" s="7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71"/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71"/>
      <c r="C149" s="71"/>
      <c r="D149" s="7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71"/>
      <c r="C150" s="71"/>
      <c r="D150" s="7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71"/>
      <c r="C151" s="71"/>
      <c r="D151" s="7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71"/>
      <c r="C152" s="71"/>
      <c r="D152" s="7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71"/>
      <c r="C153" s="71"/>
      <c r="D153" s="7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71"/>
      <c r="C154" s="71"/>
      <c r="D154" s="7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71"/>
      <c r="C155" s="71"/>
      <c r="D155" s="7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71"/>
      <c r="C156" s="71"/>
      <c r="D156" s="7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71"/>
      <c r="C157" s="71"/>
      <c r="D157" s="7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71"/>
      <c r="C158" s="71"/>
      <c r="D158" s="7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71"/>
      <c r="C159" s="71"/>
      <c r="D159" s="7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71"/>
      <c r="C160" s="71"/>
      <c r="D160" s="7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71"/>
      <c r="C161" s="71"/>
      <c r="D161" s="7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71"/>
      <c r="C162" s="71"/>
      <c r="D162" s="7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71"/>
      <c r="C163" s="71"/>
      <c r="D163" s="7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71"/>
      <c r="C164" s="71"/>
      <c r="D164" s="7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71"/>
      <c r="C165" s="71"/>
      <c r="D165" s="7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71"/>
      <c r="C166" s="71"/>
      <c r="D166" s="7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71"/>
      <c r="C167" s="71"/>
      <c r="D167" s="7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71"/>
      <c r="C168" s="71"/>
      <c r="D168" s="7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71"/>
      <c r="C169" s="71"/>
      <c r="D169" s="7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71"/>
      <c r="C170" s="71"/>
      <c r="D170" s="7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71"/>
      <c r="C171" s="71"/>
      <c r="D171" s="7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71"/>
      <c r="C172" s="71"/>
      <c r="D172" s="7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71"/>
      <c r="C173" s="71"/>
      <c r="D173" s="7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71"/>
      <c r="C174" s="71"/>
      <c r="D174" s="7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71"/>
      <c r="C175" s="71"/>
      <c r="D175" s="7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71"/>
      <c r="C176" s="71"/>
      <c r="D176" s="7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71"/>
      <c r="C177" s="71"/>
      <c r="D177" s="7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71"/>
      <c r="C178" s="71"/>
      <c r="D178" s="7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71"/>
      <c r="C179" s="71"/>
      <c r="D179" s="7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71"/>
      <c r="C180" s="71"/>
      <c r="D180" s="7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71"/>
      <c r="C181" s="71"/>
      <c r="D181" s="7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71"/>
      <c r="C182" s="71"/>
      <c r="D182" s="7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71"/>
      <c r="C183" s="71"/>
      <c r="D183" s="7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71"/>
      <c r="C184" s="71"/>
      <c r="D184" s="7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71"/>
      <c r="C185" s="71"/>
      <c r="D185" s="7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71"/>
      <c r="C186" s="71"/>
      <c r="D186" s="71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71"/>
      <c r="C187" s="71"/>
      <c r="D187" s="71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71"/>
      <c r="C188" s="71"/>
      <c r="D188" s="71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71"/>
      <c r="C189" s="71"/>
      <c r="D189" s="7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71"/>
      <c r="C190" s="71"/>
      <c r="D190" s="7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71"/>
      <c r="C191" s="71"/>
      <c r="D191" s="7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71"/>
      <c r="C192" s="71"/>
      <c r="D192" s="7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71"/>
      <c r="C193" s="71"/>
      <c r="D193" s="7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71"/>
      <c r="C194" s="71"/>
      <c r="D194" s="71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71"/>
      <c r="C195" s="71"/>
      <c r="D195" s="71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71"/>
      <c r="C196" s="71"/>
      <c r="D196" s="7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71"/>
      <c r="C197" s="71"/>
      <c r="D197" s="71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71"/>
      <c r="C198" s="71"/>
      <c r="D198" s="7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71"/>
      <c r="C199" s="71"/>
      <c r="D199" s="7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71"/>
      <c r="C200" s="71"/>
      <c r="D200" s="7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71"/>
      <c r="C201" s="71"/>
      <c r="D201" s="7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71"/>
      <c r="C202" s="71"/>
      <c r="D202" s="71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71"/>
      <c r="C203" s="71"/>
      <c r="D203" s="7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71"/>
      <c r="C204" s="71"/>
      <c r="D204" s="7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71"/>
      <c r="C205" s="71"/>
      <c r="D205" s="7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71"/>
      <c r="C206" s="71"/>
      <c r="D206" s="7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71"/>
      <c r="C207" s="71"/>
      <c r="D207" s="7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71"/>
      <c r="C208" s="71"/>
      <c r="D208" s="7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71"/>
      <c r="C209" s="71"/>
      <c r="D209" s="7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71"/>
      <c r="C210" s="71"/>
      <c r="D210" s="7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71"/>
      <c r="C211" s="71"/>
      <c r="D211" s="7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71"/>
      <c r="C212" s="71"/>
      <c r="D212" s="7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71"/>
      <c r="C213" s="71"/>
      <c r="D213" s="7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71"/>
      <c r="C214" s="71"/>
      <c r="D214" s="7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71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71"/>
      <c r="C216" s="71"/>
      <c r="D216" s="7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71"/>
      <c r="C217" s="71"/>
      <c r="D217" s="7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71"/>
      <c r="C218" s="71"/>
      <c r="D218" s="7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71"/>
      <c r="C219" s="71"/>
      <c r="D219" s="7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71"/>
      <c r="C220" s="71"/>
      <c r="D220" s="7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71"/>
      <c r="C221" s="71"/>
      <c r="D221" s="7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71"/>
      <c r="C222" s="71"/>
      <c r="D222" s="7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71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71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71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71"/>
      <c r="C226" s="71"/>
      <c r="D226" s="7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71"/>
      <c r="C227" s="71"/>
      <c r="D227" s="7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71"/>
      <c r="C228" s="71"/>
      <c r="D228" s="7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71"/>
      <c r="C229" s="71"/>
      <c r="D229" s="7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71"/>
      <c r="C230" s="71"/>
      <c r="D230" s="7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71"/>
      <c r="C231" s="71"/>
      <c r="D231" s="7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71"/>
      <c r="C232" s="71"/>
      <c r="D232" s="7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71"/>
      <c r="C233" s="71"/>
      <c r="D233" s="7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71"/>
      <c r="C234" s="71"/>
      <c r="D234" s="7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71"/>
      <c r="C235" s="71"/>
      <c r="D235" s="7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71"/>
      <c r="C236" s="71"/>
      <c r="D236" s="7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71"/>
      <c r="C237" s="71"/>
      <c r="D237" s="7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71"/>
      <c r="C238" s="71"/>
      <c r="D238" s="7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71"/>
      <c r="C239" s="71"/>
      <c r="D239" s="7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71"/>
      <c r="C240" s="71"/>
      <c r="D240" s="7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71"/>
      <c r="C241" s="71"/>
      <c r="D241" s="7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71"/>
      <c r="C242" s="71"/>
      <c r="D242" s="7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71"/>
      <c r="C243" s="71"/>
      <c r="D243" s="7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71"/>
      <c r="C244" s="71"/>
      <c r="D244" s="7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71"/>
      <c r="C245" s="71"/>
      <c r="D245" s="7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71"/>
      <c r="C246" s="71"/>
      <c r="D246" s="7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71"/>
      <c r="C247" s="71"/>
      <c r="D247" s="7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71"/>
      <c r="C248" s="71"/>
      <c r="D248" s="7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71"/>
      <c r="C249" s="71"/>
      <c r="D249" s="7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71"/>
      <c r="C250" s="71"/>
      <c r="D250" s="7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71"/>
      <c r="C251" s="71"/>
      <c r="D251" s="7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71"/>
      <c r="C252" s="71"/>
      <c r="D252" s="7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71"/>
      <c r="C253" s="71"/>
      <c r="D253" s="7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71"/>
      <c r="C254" s="71"/>
      <c r="D254" s="71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71"/>
      <c r="C255" s="71"/>
      <c r="D255" s="71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71"/>
      <c r="C256" s="71"/>
      <c r="D256" s="7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71"/>
      <c r="C257" s="71"/>
      <c r="D257" s="7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71"/>
      <c r="C258" s="71"/>
      <c r="D258" s="7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71"/>
      <c r="C259" s="71"/>
      <c r="D259" s="7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71"/>
      <c r="C260" s="71"/>
      <c r="D260" s="7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71"/>
      <c r="C261" s="71"/>
      <c r="D261" s="7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71"/>
      <c r="C262" s="71"/>
      <c r="D262" s="7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71"/>
      <c r="C263" s="71"/>
      <c r="D263" s="71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71"/>
      <c r="C264" s="71"/>
      <c r="D264" s="71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71"/>
      <c r="C265" s="71"/>
      <c r="D265" s="71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71"/>
      <c r="C266" s="71"/>
      <c r="D266" s="71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71"/>
      <c r="C267" s="71"/>
      <c r="D267" s="7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71"/>
      <c r="C268" s="71"/>
      <c r="D268" s="71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71"/>
      <c r="C269" s="71"/>
      <c r="D269" s="71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71"/>
      <c r="C270" s="71"/>
      <c r="D270" s="71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71"/>
      <c r="C271" s="71"/>
      <c r="D271" s="71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71"/>
      <c r="C272" s="71"/>
      <c r="D272" s="71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71"/>
      <c r="C273" s="71"/>
      <c r="D273" s="7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71"/>
      <c r="C274" s="71"/>
      <c r="D274" s="71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71"/>
      <c r="C275" s="71"/>
      <c r="D275" s="71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71"/>
      <c r="C276" s="71"/>
      <c r="D276" s="71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71"/>
      <c r="C277" s="71"/>
      <c r="D277" s="71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71"/>
      <c r="C278" s="71"/>
      <c r="D278" s="71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71"/>
      <c r="C279" s="71"/>
      <c r="D279" s="71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71"/>
      <c r="C280" s="71"/>
      <c r="D280" s="71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71"/>
      <c r="C281" s="71"/>
      <c r="D281" s="71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71"/>
      <c r="C282" s="71"/>
      <c r="D282" s="7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71"/>
      <c r="C283" s="71"/>
      <c r="D283" s="71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71"/>
      <c r="C284" s="71"/>
      <c r="D284" s="7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71"/>
      <c r="C285" s="71"/>
      <c r="D285" s="7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71"/>
      <c r="C286" s="71"/>
      <c r="D286" s="7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71"/>
      <c r="C287" s="71"/>
      <c r="D287" s="7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71"/>
      <c r="C288" s="71"/>
      <c r="D288" s="7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71"/>
      <c r="C289" s="71"/>
      <c r="D289" s="7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71"/>
      <c r="C290" s="71"/>
      <c r="D290" s="71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71"/>
      <c r="C291" s="71"/>
      <c r="D291" s="7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71"/>
      <c r="C292" s="71"/>
      <c r="D292" s="7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71"/>
      <c r="C293" s="71"/>
      <c r="D293" s="7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71"/>
      <c r="C294" s="71"/>
      <c r="D294" s="71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71"/>
      <c r="C295" s="71"/>
      <c r="D295" s="71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71"/>
      <c r="C296" s="71"/>
      <c r="D296" s="7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71"/>
      <c r="C297" s="71"/>
      <c r="D297" s="7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71"/>
      <c r="C298" s="71"/>
      <c r="D298" s="71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71"/>
      <c r="C299" s="71"/>
      <c r="D299" s="71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71"/>
      <c r="C300" s="71"/>
      <c r="D300" s="71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71"/>
      <c r="C301" s="71"/>
      <c r="D301" s="71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71"/>
      <c r="C302" s="71"/>
      <c r="D302" s="71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71"/>
      <c r="C303" s="71"/>
      <c r="D303" s="71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71"/>
      <c r="C304" s="71"/>
      <c r="D304" s="71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71"/>
      <c r="C305" s="71"/>
      <c r="D305" s="71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71"/>
      <c r="C306" s="71"/>
      <c r="D306" s="71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71"/>
      <c r="C307" s="71"/>
      <c r="D307" s="71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71"/>
      <c r="C308" s="71"/>
      <c r="D308" s="71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71"/>
      <c r="C309" s="71"/>
      <c r="D309" s="7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71"/>
      <c r="C310" s="71"/>
      <c r="D310" s="7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71"/>
      <c r="C311" s="71"/>
      <c r="D311" s="7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71"/>
      <c r="C312" s="71"/>
      <c r="D312" s="7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71"/>
      <c r="C313" s="71"/>
      <c r="D313" s="7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71"/>
      <c r="C314" s="71"/>
      <c r="D314" s="7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71"/>
      <c r="C315" s="71"/>
      <c r="D315" s="7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71"/>
      <c r="C316" s="71"/>
      <c r="D316" s="7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71"/>
      <c r="C317" s="71"/>
      <c r="D317" s="7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71"/>
      <c r="C318" s="71"/>
      <c r="D318" s="7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71"/>
      <c r="C319" s="71"/>
      <c r="D319" s="7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71"/>
      <c r="C320" s="71"/>
      <c r="D320" s="7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71"/>
      <c r="C321" s="71"/>
      <c r="D321" s="71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71"/>
      <c r="C322" s="71"/>
      <c r="D322" s="71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71"/>
      <c r="C323" s="71"/>
      <c r="D323" s="71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71"/>
      <c r="C324" s="71"/>
      <c r="D324" s="71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71"/>
      <c r="C325" s="71"/>
      <c r="D325" s="7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71"/>
      <c r="C326" s="71"/>
      <c r="D326" s="71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71"/>
      <c r="C327" s="71"/>
      <c r="D327" s="71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19:B126"/>
    <mergeCell ref="B12:B18"/>
    <mergeCell ref="B47:B54"/>
    <mergeCell ref="B59:B66"/>
    <mergeCell ref="B71:B78"/>
    <mergeCell ref="B83:B90"/>
    <mergeCell ref="B23:B29"/>
    <mergeCell ref="B35:B41"/>
    <mergeCell ref="F12:G12"/>
    <mergeCell ref="F16:J19"/>
    <mergeCell ref="F25:J26"/>
    <mergeCell ref="B95:B102"/>
    <mergeCell ref="B107:B114"/>
    <mergeCell ref="C2:D2"/>
    <mergeCell ref="C3:D3"/>
    <mergeCell ref="C4:D4"/>
    <mergeCell ref="C7:D7"/>
    <mergeCell ref="C8:D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B7" sqref="B7"/>
    </sheetView>
  </sheetViews>
  <sheetFormatPr baseColWidth="10" defaultColWidth="14.42578125" defaultRowHeight="15" customHeight="1"/>
  <cols>
    <col min="1" max="1" width="5.85546875" style="5" customWidth="1"/>
    <col min="2" max="2" width="48.5703125" style="80" customWidth="1"/>
    <col min="3" max="3" width="41.5703125" style="80" customWidth="1"/>
    <col min="4" max="4" width="13.7109375" style="80" customWidth="1"/>
    <col min="5" max="5" width="11.28515625" style="80" customWidth="1"/>
    <col min="6" max="6" width="25.85546875" style="80" customWidth="1"/>
    <col min="7" max="7" width="22.7109375" style="80" customWidth="1"/>
    <col min="8" max="8" width="34.5703125" style="80" customWidth="1"/>
    <col min="9" max="9" width="33.42578125" style="80" customWidth="1"/>
    <col min="10" max="10" width="37.5703125" style="80" customWidth="1"/>
    <col min="11" max="12" width="9.140625" style="80" customWidth="1"/>
    <col min="13" max="26" width="10" style="80" customWidth="1"/>
    <col min="27" max="16384" width="14.42578125" style="80"/>
  </cols>
  <sheetData>
    <row r="1" spans="1:26" s="10" customFormat="1" ht="36" customHeight="1" thickBot="1">
      <c r="A1" s="5"/>
      <c r="B1" s="6" t="s">
        <v>72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65" t="s">
        <v>74</v>
      </c>
      <c r="C2" s="114" t="s">
        <v>1</v>
      </c>
      <c r="D2" s="1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66" t="s">
        <v>2</v>
      </c>
      <c r="C3" s="116">
        <v>1</v>
      </c>
      <c r="D3" s="11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67" t="s">
        <v>3</v>
      </c>
      <c r="C4" s="118">
        <f>C3*25</f>
        <v>25</v>
      </c>
      <c r="D4" s="11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68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69"/>
      <c r="C6" s="70"/>
      <c r="D6" s="70"/>
    </row>
    <row r="7" spans="1:26" ht="15.75" customHeight="1" thickTop="1" thickBot="1">
      <c r="B7" s="154" t="s">
        <v>75</v>
      </c>
      <c r="C7" s="120">
        <f>D19+D31+D43+D55+D67+D79+D91+D103+D115+D127</f>
        <v>0</v>
      </c>
      <c r="D7" s="121"/>
      <c r="E7" s="19">
        <f>C7/C4</f>
        <v>0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5</v>
      </c>
      <c r="C8" s="122">
        <f>C4-C7</f>
        <v>25</v>
      </c>
      <c r="D8" s="123"/>
      <c r="E8" s="22">
        <f>C8/C4</f>
        <v>1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71"/>
      <c r="C9" s="71"/>
      <c r="D9" s="7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71"/>
      <c r="C10" s="71"/>
      <c r="D10" s="7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thickBot="1">
      <c r="B12" s="138" t="s">
        <v>10</v>
      </c>
      <c r="C12" s="72"/>
      <c r="D12" s="73"/>
      <c r="E12" s="33"/>
      <c r="F12" s="124" t="s">
        <v>12</v>
      </c>
      <c r="G12" s="143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139"/>
      <c r="C13" s="72"/>
      <c r="D13" s="73"/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139"/>
      <c r="C14" s="72"/>
      <c r="D14" s="73"/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139"/>
      <c r="C15" s="72"/>
      <c r="D15" s="73"/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139"/>
      <c r="C16" s="72"/>
      <c r="D16" s="73"/>
      <c r="E16" s="40"/>
      <c r="F16" s="126" t="s">
        <v>18</v>
      </c>
      <c r="G16" s="144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B17" s="139"/>
      <c r="C17" s="72"/>
      <c r="D17" s="73"/>
      <c r="E17" s="40"/>
      <c r="F17" s="146"/>
      <c r="G17" s="147"/>
      <c r="H17" s="147"/>
      <c r="I17" s="147"/>
      <c r="J17" s="14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B18" s="140"/>
      <c r="C18" s="74"/>
      <c r="D18" s="73"/>
      <c r="E18" s="12"/>
      <c r="F18" s="146"/>
      <c r="G18" s="147"/>
      <c r="H18" s="147"/>
      <c r="I18" s="147"/>
      <c r="J18" s="14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thickBot="1">
      <c r="B19" s="71"/>
      <c r="C19" s="42" t="s">
        <v>19</v>
      </c>
      <c r="D19" s="43">
        <f>SUM(D12:D18)</f>
        <v>0</v>
      </c>
      <c r="E19" s="12"/>
      <c r="F19" s="146"/>
      <c r="G19" s="147"/>
      <c r="H19" s="147"/>
      <c r="I19" s="147"/>
      <c r="J19" s="148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thickBot="1">
      <c r="B20" s="71"/>
      <c r="C20" s="75"/>
      <c r="D20" s="76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thickBot="1">
      <c r="B21" s="71"/>
      <c r="C21" s="77"/>
      <c r="D21" s="71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thickBot="1">
      <c r="B23" s="138" t="s">
        <v>34</v>
      </c>
      <c r="C23" s="72"/>
      <c r="D23" s="73"/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thickBot="1">
      <c r="B24" s="139"/>
      <c r="C24" s="72"/>
      <c r="D24" s="73"/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B25" s="139"/>
      <c r="C25" s="72"/>
      <c r="D25" s="73"/>
      <c r="E25" s="12"/>
      <c r="F25" s="113"/>
      <c r="G25" s="147"/>
      <c r="H25" s="147"/>
      <c r="I25" s="147"/>
      <c r="J25" s="14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B26" s="139"/>
      <c r="C26" s="72"/>
      <c r="D26" s="73"/>
      <c r="E26" s="12"/>
      <c r="F26" s="147"/>
      <c r="G26" s="147"/>
      <c r="H26" s="147"/>
      <c r="I26" s="147"/>
      <c r="J26" s="14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B27" s="139"/>
      <c r="C27" s="72"/>
      <c r="D27" s="73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B28" s="139"/>
      <c r="C28" s="72"/>
      <c r="D28" s="7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B29" s="140"/>
      <c r="C29" s="72"/>
      <c r="D29" s="7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5" customHeight="1">
      <c r="B30" s="71"/>
      <c r="C30" s="74"/>
      <c r="D30" s="7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>
      <c r="A31" s="86"/>
      <c r="B31" s="151"/>
      <c r="C31" s="42" t="s">
        <v>19</v>
      </c>
      <c r="D31" s="43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B32" s="153"/>
      <c r="C32" s="77"/>
      <c r="D32" s="7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B33" s="152"/>
      <c r="C33" s="77"/>
      <c r="D33" s="71"/>
      <c r="E33" s="12"/>
      <c r="F33" s="79"/>
      <c r="G33" s="7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B34" s="25" t="s">
        <v>45</v>
      </c>
      <c r="C34" s="25" t="s">
        <v>8</v>
      </c>
      <c r="D34" s="25" t="s">
        <v>7</v>
      </c>
      <c r="E34" s="12"/>
      <c r="F34" s="79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B35" s="138" t="s">
        <v>46</v>
      </c>
      <c r="C35" s="72"/>
      <c r="D35" s="73"/>
      <c r="E35" s="12"/>
      <c r="F35" s="79"/>
      <c r="G35" s="7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B36" s="139"/>
      <c r="C36" s="72"/>
      <c r="D36" s="73"/>
      <c r="E36" s="12"/>
      <c r="F36" s="79"/>
      <c r="G36" s="7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B37" s="139"/>
      <c r="C37" s="72"/>
      <c r="D37" s="73"/>
      <c r="E37" s="12"/>
      <c r="F37" s="79"/>
      <c r="G37" s="7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B38" s="139"/>
      <c r="C38" s="72"/>
      <c r="D38" s="7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B39" s="139"/>
      <c r="C39" s="72"/>
      <c r="D39" s="7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B40" s="139"/>
      <c r="C40" s="72"/>
      <c r="D40" s="7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B41" s="140"/>
      <c r="C41" s="72"/>
      <c r="D41" s="7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>
      <c r="A42" s="86"/>
      <c r="B42" s="87"/>
      <c r="C42" s="74"/>
      <c r="D42" s="7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3.5" customHeight="1">
      <c r="B43" s="151"/>
      <c r="C43" s="42" t="s">
        <v>19</v>
      </c>
      <c r="D43" s="43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B44" s="71"/>
      <c r="C44" s="77"/>
      <c r="D44" s="7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B45" s="71"/>
      <c r="C45" s="77"/>
      <c r="D45" s="7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B47" s="135"/>
      <c r="C47" s="72"/>
      <c r="D47" s="7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B48" s="136"/>
      <c r="C48" s="72"/>
      <c r="D48" s="7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136"/>
      <c r="C49" s="72"/>
      <c r="D49" s="7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136"/>
      <c r="C50" s="72"/>
      <c r="D50" s="7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136"/>
      <c r="C51" s="72"/>
      <c r="D51" s="7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136"/>
      <c r="C52" s="72"/>
      <c r="D52" s="7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136"/>
      <c r="C53" s="72"/>
      <c r="D53" s="7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137"/>
      <c r="C54" s="74"/>
      <c r="D54" s="7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71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71"/>
      <c r="C56" s="77"/>
      <c r="D56" s="7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71"/>
      <c r="C57" s="77"/>
      <c r="D57" s="7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135"/>
      <c r="C59" s="72"/>
      <c r="D59" s="7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136"/>
      <c r="C60" s="72"/>
      <c r="D60" s="7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136"/>
      <c r="C61" s="72"/>
      <c r="D61" s="7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136"/>
      <c r="C62" s="72"/>
      <c r="D62" s="7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136"/>
      <c r="C63" s="72"/>
      <c r="D63" s="7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136"/>
      <c r="C64" s="72"/>
      <c r="D64" s="7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136"/>
      <c r="C65" s="72"/>
      <c r="D65" s="7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137"/>
      <c r="C66" s="74"/>
      <c r="D66" s="7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71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71"/>
      <c r="C68" s="77"/>
      <c r="D68" s="7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71"/>
      <c r="C69" s="77"/>
      <c r="D69" s="7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135"/>
      <c r="C71" s="72"/>
      <c r="D71" s="7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136"/>
      <c r="C72" s="72"/>
      <c r="D72" s="7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136"/>
      <c r="C73" s="72"/>
      <c r="D73" s="7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136"/>
      <c r="C74" s="72"/>
      <c r="D74" s="7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136"/>
      <c r="C75" s="72"/>
      <c r="D75" s="7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136"/>
      <c r="C76" s="72"/>
      <c r="D76" s="7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136"/>
      <c r="C77" s="72"/>
      <c r="D77" s="7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137"/>
      <c r="C78" s="74"/>
      <c r="D78" s="7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71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71"/>
      <c r="C80" s="75"/>
      <c r="D80" s="7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71"/>
      <c r="C81" s="77"/>
      <c r="D81" s="7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135"/>
      <c r="C83" s="72"/>
      <c r="D83" s="7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136"/>
      <c r="C84" s="72"/>
      <c r="D84" s="7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136"/>
      <c r="C85" s="72"/>
      <c r="D85" s="7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136"/>
      <c r="C86" s="72"/>
      <c r="D86" s="7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136"/>
      <c r="C87" s="72"/>
      <c r="D87" s="7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136"/>
      <c r="C88" s="72"/>
      <c r="D88" s="7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136"/>
      <c r="C89" s="72"/>
      <c r="D89" s="7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137"/>
      <c r="C90" s="74"/>
      <c r="D90" s="7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71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71"/>
      <c r="C92" s="77"/>
      <c r="D92" s="7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71"/>
      <c r="C93" s="77"/>
      <c r="D93" s="7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5" t="s">
        <v>54</v>
      </c>
      <c r="C94" s="25" t="s">
        <v>28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135"/>
      <c r="C95" s="72"/>
      <c r="D95" s="7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136"/>
      <c r="C96" s="72"/>
      <c r="D96" s="7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136"/>
      <c r="C97" s="72"/>
      <c r="D97" s="7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136"/>
      <c r="C98" s="72"/>
      <c r="D98" s="7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136"/>
      <c r="C99" s="72"/>
      <c r="D99" s="7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136"/>
      <c r="C100" s="72"/>
      <c r="D100" s="7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136"/>
      <c r="C101" s="72"/>
      <c r="D101" s="7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137"/>
      <c r="C102" s="74"/>
      <c r="D102" s="7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71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71"/>
      <c r="C104" s="77"/>
      <c r="D104" s="7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71"/>
      <c r="C105" s="77"/>
      <c r="D105" s="7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5" t="s">
        <v>55</v>
      </c>
      <c r="C106" s="25" t="s">
        <v>28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135"/>
      <c r="C107" s="72"/>
      <c r="D107" s="7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136"/>
      <c r="C108" s="72"/>
      <c r="D108" s="7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136"/>
      <c r="C109" s="72"/>
      <c r="D109" s="7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136"/>
      <c r="C110" s="72"/>
      <c r="D110" s="7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136"/>
      <c r="C111" s="72"/>
      <c r="D111" s="7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136"/>
      <c r="C112" s="72"/>
      <c r="D112" s="7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136"/>
      <c r="C113" s="72"/>
      <c r="D113" s="7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137"/>
      <c r="C114" s="74"/>
      <c r="D114" s="7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71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71"/>
      <c r="C116" s="77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71"/>
      <c r="C117" s="77"/>
      <c r="D117" s="7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5" t="s">
        <v>56</v>
      </c>
      <c r="C118" s="25" t="s">
        <v>28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135"/>
      <c r="C119" s="72"/>
      <c r="D119" s="7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136"/>
      <c r="C120" s="72"/>
      <c r="D120" s="7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136"/>
      <c r="C121" s="72"/>
      <c r="D121" s="7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136"/>
      <c r="C122" s="72"/>
      <c r="D122" s="7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136"/>
      <c r="C123" s="72"/>
      <c r="D123" s="7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136"/>
      <c r="C124" s="72"/>
      <c r="D124" s="7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136"/>
      <c r="C125" s="72"/>
      <c r="D125" s="7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137"/>
      <c r="C126" s="74"/>
      <c r="D126" s="7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71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71"/>
      <c r="C128" s="71"/>
      <c r="D128" s="7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71"/>
      <c r="C129" s="71"/>
      <c r="D129" s="7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71"/>
      <c r="C130" s="71"/>
      <c r="D130" s="7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71"/>
      <c r="C131" s="71"/>
      <c r="D131" s="7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71"/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71"/>
      <c r="C133" s="71"/>
      <c r="D133" s="7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71"/>
      <c r="C134" s="71"/>
      <c r="D134" s="7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71"/>
      <c r="C135" s="71"/>
      <c r="D135" s="7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71"/>
      <c r="C136" s="71"/>
      <c r="D136" s="7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71"/>
      <c r="C137" s="71"/>
      <c r="D137" s="7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71"/>
      <c r="C138" s="71"/>
      <c r="D138" s="7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71"/>
      <c r="C139" s="71"/>
      <c r="D139" s="7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71"/>
      <c r="C140" s="71"/>
      <c r="D140" s="7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71"/>
      <c r="C141" s="71"/>
      <c r="D141" s="7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71"/>
      <c r="C142" s="71"/>
      <c r="D142" s="7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71"/>
      <c r="C143" s="71"/>
      <c r="D143" s="7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71"/>
      <c r="C144" s="71"/>
      <c r="D144" s="7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71"/>
      <c r="C145" s="71"/>
      <c r="D145" s="7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71"/>
      <c r="C146" s="71"/>
      <c r="D146" s="7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71"/>
      <c r="C147" s="71"/>
      <c r="D147" s="7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71"/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71"/>
      <c r="C149" s="71"/>
      <c r="D149" s="7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71"/>
      <c r="C150" s="71"/>
      <c r="D150" s="7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71"/>
      <c r="C151" s="71"/>
      <c r="D151" s="7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71"/>
      <c r="C152" s="71"/>
      <c r="D152" s="7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71"/>
      <c r="C153" s="71"/>
      <c r="D153" s="7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71"/>
      <c r="C154" s="71"/>
      <c r="D154" s="7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71"/>
      <c r="C155" s="71"/>
      <c r="D155" s="7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71"/>
      <c r="C156" s="71"/>
      <c r="D156" s="7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71"/>
      <c r="C157" s="71"/>
      <c r="D157" s="7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71"/>
      <c r="C158" s="71"/>
      <c r="D158" s="7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71"/>
      <c r="C159" s="71"/>
      <c r="D159" s="7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71"/>
      <c r="C160" s="71"/>
      <c r="D160" s="7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71"/>
      <c r="C161" s="71"/>
      <c r="D161" s="7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71"/>
      <c r="C162" s="71"/>
      <c r="D162" s="7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71"/>
      <c r="C163" s="71"/>
      <c r="D163" s="7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71"/>
      <c r="C164" s="71"/>
      <c r="D164" s="7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71"/>
      <c r="C165" s="71"/>
      <c r="D165" s="7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71"/>
      <c r="C166" s="71"/>
      <c r="D166" s="7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71"/>
      <c r="C167" s="71"/>
      <c r="D167" s="7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71"/>
      <c r="C168" s="71"/>
      <c r="D168" s="7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71"/>
      <c r="C169" s="71"/>
      <c r="D169" s="7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71"/>
      <c r="C170" s="71"/>
      <c r="D170" s="7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71"/>
      <c r="C171" s="71"/>
      <c r="D171" s="7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71"/>
      <c r="C172" s="71"/>
      <c r="D172" s="7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71"/>
      <c r="C173" s="71"/>
      <c r="D173" s="7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71"/>
      <c r="C174" s="71"/>
      <c r="D174" s="7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71"/>
      <c r="C175" s="71"/>
      <c r="D175" s="7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71"/>
      <c r="C176" s="71"/>
      <c r="D176" s="7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71"/>
      <c r="C177" s="71"/>
      <c r="D177" s="7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71"/>
      <c r="C178" s="71"/>
      <c r="D178" s="7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71"/>
      <c r="C179" s="71"/>
      <c r="D179" s="7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71"/>
      <c r="C180" s="71"/>
      <c r="D180" s="7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71"/>
      <c r="C181" s="71"/>
      <c r="D181" s="7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71"/>
      <c r="C182" s="71"/>
      <c r="D182" s="7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71"/>
      <c r="C183" s="71"/>
      <c r="D183" s="7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71"/>
      <c r="C184" s="71"/>
      <c r="D184" s="7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71"/>
      <c r="C185" s="71"/>
      <c r="D185" s="7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71"/>
      <c r="C186" s="71"/>
      <c r="D186" s="71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71"/>
      <c r="C187" s="71"/>
      <c r="D187" s="71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71"/>
      <c r="C188" s="71"/>
      <c r="D188" s="71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71"/>
      <c r="C189" s="71"/>
      <c r="D189" s="7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71"/>
      <c r="C190" s="71"/>
      <c r="D190" s="7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71"/>
      <c r="C191" s="71"/>
      <c r="D191" s="7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71"/>
      <c r="C192" s="71"/>
      <c r="D192" s="7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71"/>
      <c r="C193" s="71"/>
      <c r="D193" s="7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71"/>
      <c r="C194" s="71"/>
      <c r="D194" s="71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71"/>
      <c r="C195" s="71"/>
      <c r="D195" s="71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71"/>
      <c r="C196" s="71"/>
      <c r="D196" s="7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71"/>
      <c r="C197" s="71"/>
      <c r="D197" s="71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71"/>
      <c r="C198" s="71"/>
      <c r="D198" s="7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71"/>
      <c r="C199" s="71"/>
      <c r="D199" s="7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71"/>
      <c r="C200" s="71"/>
      <c r="D200" s="7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71"/>
      <c r="C201" s="71"/>
      <c r="D201" s="7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71"/>
      <c r="C202" s="71"/>
      <c r="D202" s="71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71"/>
      <c r="C203" s="71"/>
      <c r="D203" s="7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71"/>
      <c r="C204" s="71"/>
      <c r="D204" s="7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71"/>
      <c r="C205" s="71"/>
      <c r="D205" s="7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71"/>
      <c r="C206" s="71"/>
      <c r="D206" s="7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71"/>
      <c r="C207" s="71"/>
      <c r="D207" s="7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71"/>
      <c r="C208" s="71"/>
      <c r="D208" s="7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71"/>
      <c r="C209" s="71"/>
      <c r="D209" s="7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71"/>
      <c r="C210" s="71"/>
      <c r="D210" s="7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71"/>
      <c r="C211" s="71"/>
      <c r="D211" s="7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71"/>
      <c r="C212" s="71"/>
      <c r="D212" s="7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71"/>
      <c r="C213" s="71"/>
      <c r="D213" s="7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71"/>
      <c r="C214" s="71"/>
      <c r="D214" s="7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71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71"/>
      <c r="C216" s="71"/>
      <c r="D216" s="7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71"/>
      <c r="C217" s="71"/>
      <c r="D217" s="7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71"/>
      <c r="C218" s="71"/>
      <c r="D218" s="7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71"/>
      <c r="C219" s="71"/>
      <c r="D219" s="7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71"/>
      <c r="C220" s="71"/>
      <c r="D220" s="7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71"/>
      <c r="C221" s="71"/>
      <c r="D221" s="7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71"/>
      <c r="C222" s="71"/>
      <c r="D222" s="7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71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71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71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71"/>
      <c r="C226" s="71"/>
      <c r="D226" s="7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71"/>
      <c r="C227" s="71"/>
      <c r="D227" s="7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71"/>
      <c r="C228" s="71"/>
      <c r="D228" s="7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71"/>
      <c r="C229" s="71"/>
      <c r="D229" s="7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71"/>
      <c r="C230" s="71"/>
      <c r="D230" s="7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71"/>
      <c r="C231" s="71"/>
      <c r="D231" s="7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71"/>
      <c r="C232" s="71"/>
      <c r="D232" s="7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71"/>
      <c r="C233" s="71"/>
      <c r="D233" s="7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71"/>
      <c r="C234" s="71"/>
      <c r="D234" s="7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71"/>
      <c r="C235" s="71"/>
      <c r="D235" s="7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71"/>
      <c r="C236" s="71"/>
      <c r="D236" s="7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71"/>
      <c r="C237" s="71"/>
      <c r="D237" s="7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71"/>
      <c r="C238" s="71"/>
      <c r="D238" s="7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71"/>
      <c r="C239" s="71"/>
      <c r="D239" s="7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71"/>
      <c r="C240" s="71"/>
      <c r="D240" s="7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71"/>
      <c r="C241" s="71"/>
      <c r="D241" s="7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71"/>
      <c r="C242" s="71"/>
      <c r="D242" s="7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71"/>
      <c r="C243" s="71"/>
      <c r="D243" s="7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71"/>
      <c r="C244" s="71"/>
      <c r="D244" s="7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71"/>
      <c r="C245" s="71"/>
      <c r="D245" s="7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71"/>
      <c r="C246" s="71"/>
      <c r="D246" s="7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71"/>
      <c r="C247" s="71"/>
      <c r="D247" s="7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71"/>
      <c r="C248" s="71"/>
      <c r="D248" s="7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71"/>
      <c r="C249" s="71"/>
      <c r="D249" s="7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71"/>
      <c r="C250" s="71"/>
      <c r="D250" s="7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71"/>
      <c r="C251" s="71"/>
      <c r="D251" s="7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71"/>
      <c r="C252" s="71"/>
      <c r="D252" s="7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71"/>
      <c r="C253" s="71"/>
      <c r="D253" s="7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71"/>
      <c r="C254" s="71"/>
      <c r="D254" s="71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71"/>
      <c r="C255" s="71"/>
      <c r="D255" s="71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71"/>
      <c r="C256" s="71"/>
      <c r="D256" s="7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71"/>
      <c r="C257" s="71"/>
      <c r="D257" s="7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71"/>
      <c r="C258" s="71"/>
      <c r="D258" s="7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71"/>
      <c r="C259" s="71"/>
      <c r="D259" s="7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71"/>
      <c r="C260" s="71"/>
      <c r="D260" s="7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71"/>
      <c r="C261" s="71"/>
      <c r="D261" s="7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71"/>
      <c r="C262" s="71"/>
      <c r="D262" s="7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71"/>
      <c r="C263" s="71"/>
      <c r="D263" s="71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71"/>
      <c r="C264" s="71"/>
      <c r="D264" s="71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71"/>
      <c r="C265" s="71"/>
      <c r="D265" s="71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71"/>
      <c r="C266" s="71"/>
      <c r="D266" s="71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71"/>
      <c r="C267" s="71"/>
      <c r="D267" s="7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71"/>
      <c r="C268" s="71"/>
      <c r="D268" s="71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71"/>
      <c r="C269" s="71"/>
      <c r="D269" s="71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71"/>
      <c r="C270" s="71"/>
      <c r="D270" s="71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71"/>
      <c r="C271" s="71"/>
      <c r="D271" s="71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71"/>
      <c r="C272" s="71"/>
      <c r="D272" s="71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71"/>
      <c r="C273" s="71"/>
      <c r="D273" s="7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71"/>
      <c r="C274" s="71"/>
      <c r="D274" s="71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71"/>
      <c r="C275" s="71"/>
      <c r="D275" s="71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71"/>
      <c r="C276" s="71"/>
      <c r="D276" s="71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71"/>
      <c r="C277" s="71"/>
      <c r="D277" s="71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71"/>
      <c r="C278" s="71"/>
      <c r="D278" s="71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71"/>
      <c r="C279" s="71"/>
      <c r="D279" s="71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71"/>
      <c r="C280" s="71"/>
      <c r="D280" s="71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71"/>
      <c r="C281" s="71"/>
      <c r="D281" s="71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71"/>
      <c r="C282" s="71"/>
      <c r="D282" s="7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71"/>
      <c r="C283" s="71"/>
      <c r="D283" s="71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71"/>
      <c r="C284" s="71"/>
      <c r="D284" s="7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71"/>
      <c r="C285" s="71"/>
      <c r="D285" s="7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71"/>
      <c r="C286" s="71"/>
      <c r="D286" s="7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71"/>
      <c r="C287" s="71"/>
      <c r="D287" s="7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71"/>
      <c r="C288" s="71"/>
      <c r="D288" s="7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71"/>
      <c r="C289" s="71"/>
      <c r="D289" s="7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71"/>
      <c r="C290" s="71"/>
      <c r="D290" s="71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71"/>
      <c r="C291" s="71"/>
      <c r="D291" s="7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71"/>
      <c r="C292" s="71"/>
      <c r="D292" s="7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71"/>
      <c r="C293" s="71"/>
      <c r="D293" s="7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71"/>
      <c r="C294" s="71"/>
      <c r="D294" s="71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71"/>
      <c r="C295" s="71"/>
      <c r="D295" s="71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71"/>
      <c r="C296" s="71"/>
      <c r="D296" s="7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71"/>
      <c r="C297" s="71"/>
      <c r="D297" s="7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71"/>
      <c r="C298" s="71"/>
      <c r="D298" s="71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71"/>
      <c r="C299" s="71"/>
      <c r="D299" s="71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71"/>
      <c r="C300" s="71"/>
      <c r="D300" s="71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71"/>
      <c r="C301" s="71"/>
      <c r="D301" s="71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71"/>
      <c r="C302" s="71"/>
      <c r="D302" s="71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71"/>
      <c r="C303" s="71"/>
      <c r="D303" s="71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71"/>
      <c r="C304" s="71"/>
      <c r="D304" s="71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71"/>
      <c r="C305" s="71"/>
      <c r="D305" s="71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71"/>
      <c r="C306" s="71"/>
      <c r="D306" s="71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71"/>
      <c r="C307" s="71"/>
      <c r="D307" s="71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71"/>
      <c r="C308" s="71"/>
      <c r="D308" s="71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71"/>
      <c r="C309" s="71"/>
      <c r="D309" s="7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71"/>
      <c r="C310" s="71"/>
      <c r="D310" s="7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71"/>
      <c r="C311" s="71"/>
      <c r="D311" s="7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71"/>
      <c r="C312" s="71"/>
      <c r="D312" s="7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71"/>
      <c r="C313" s="71"/>
      <c r="D313" s="7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71"/>
      <c r="C314" s="71"/>
      <c r="D314" s="7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71"/>
      <c r="C315" s="71"/>
      <c r="D315" s="7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71"/>
      <c r="C316" s="71"/>
      <c r="D316" s="7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71"/>
      <c r="C317" s="71"/>
      <c r="D317" s="7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71"/>
      <c r="C318" s="71"/>
      <c r="D318" s="7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71"/>
      <c r="C319" s="71"/>
      <c r="D319" s="7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71"/>
      <c r="C320" s="71"/>
      <c r="D320" s="7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71"/>
      <c r="C321" s="71"/>
      <c r="D321" s="71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71"/>
      <c r="C322" s="71"/>
      <c r="D322" s="71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71"/>
      <c r="C323" s="71"/>
      <c r="D323" s="71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71"/>
      <c r="C324" s="71"/>
      <c r="D324" s="71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71"/>
      <c r="C325" s="71"/>
      <c r="D325" s="7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71"/>
      <c r="C326" s="71"/>
      <c r="D326" s="71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71"/>
      <c r="C327" s="71"/>
      <c r="D327" s="71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07:B114"/>
    <mergeCell ref="B119:B126"/>
    <mergeCell ref="B47:B54"/>
    <mergeCell ref="B59:B66"/>
    <mergeCell ref="B71:B78"/>
    <mergeCell ref="B83:B90"/>
    <mergeCell ref="B95:B102"/>
    <mergeCell ref="C2:D2"/>
    <mergeCell ref="C3:D3"/>
    <mergeCell ref="C4:D4"/>
    <mergeCell ref="C7:D7"/>
    <mergeCell ref="C8:D8"/>
    <mergeCell ref="B12:B18"/>
    <mergeCell ref="B23:B29"/>
    <mergeCell ref="B35:B41"/>
    <mergeCell ref="F16:J19"/>
    <mergeCell ref="F25:J26"/>
    <mergeCell ref="F12:G1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23" sqref="B23:B29"/>
    </sheetView>
  </sheetViews>
  <sheetFormatPr baseColWidth="10" defaultColWidth="14.42578125" defaultRowHeight="15" customHeight="1"/>
  <cols>
    <col min="1" max="1" width="5.85546875" style="5" customWidth="1"/>
    <col min="2" max="2" width="48.5703125" style="80" customWidth="1"/>
    <col min="3" max="3" width="41.5703125" style="80" customWidth="1"/>
    <col min="4" max="4" width="13.7109375" style="80" customWidth="1"/>
    <col min="5" max="5" width="11.28515625" style="80" customWidth="1"/>
    <col min="6" max="6" width="25.85546875" style="80" customWidth="1"/>
    <col min="7" max="7" width="22.7109375" style="80" customWidth="1"/>
    <col min="8" max="8" width="34.5703125" style="80" customWidth="1"/>
    <col min="9" max="9" width="33.42578125" style="80" customWidth="1"/>
    <col min="10" max="10" width="37.5703125" style="80" customWidth="1"/>
    <col min="11" max="12" width="9.140625" style="80" customWidth="1"/>
    <col min="13" max="26" width="10" style="80" customWidth="1"/>
    <col min="27" max="16384" width="14.42578125" style="80"/>
  </cols>
  <sheetData>
    <row r="1" spans="1:26" s="10" customFormat="1" ht="36" customHeight="1" thickBot="1">
      <c r="A1" s="5"/>
      <c r="B1" s="6" t="s">
        <v>72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65" t="s">
        <v>74</v>
      </c>
      <c r="C2" s="114" t="s">
        <v>1</v>
      </c>
      <c r="D2" s="1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66" t="s">
        <v>2</v>
      </c>
      <c r="C3" s="116">
        <v>1</v>
      </c>
      <c r="D3" s="11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67" t="s">
        <v>3</v>
      </c>
      <c r="C4" s="118">
        <f>C3*25</f>
        <v>25</v>
      </c>
      <c r="D4" s="11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68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69"/>
      <c r="C6" s="70"/>
      <c r="D6" s="70"/>
    </row>
    <row r="7" spans="1:26" ht="15.75" customHeight="1" thickTop="1" thickBot="1">
      <c r="B7" s="154" t="s">
        <v>75</v>
      </c>
      <c r="C7" s="120">
        <f>D19+D31+D43+D55+D67+D79+D91+D103+D115+D127</f>
        <v>0</v>
      </c>
      <c r="D7" s="121"/>
      <c r="E7" s="19">
        <f>C7/C4</f>
        <v>0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5</v>
      </c>
      <c r="C8" s="122">
        <f>C4-C7</f>
        <v>25</v>
      </c>
      <c r="D8" s="123"/>
      <c r="E8" s="22">
        <f>C8/C4</f>
        <v>1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71"/>
      <c r="C9" s="71"/>
      <c r="D9" s="7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71"/>
      <c r="C10" s="71"/>
      <c r="D10" s="7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thickBot="1">
      <c r="B12" s="138" t="s">
        <v>10</v>
      </c>
      <c r="C12" s="72"/>
      <c r="D12" s="73"/>
      <c r="E12" s="33"/>
      <c r="F12" s="124" t="s">
        <v>12</v>
      </c>
      <c r="G12" s="143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139"/>
      <c r="C13" s="72"/>
      <c r="D13" s="73"/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139"/>
      <c r="C14" s="72"/>
      <c r="D14" s="73"/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139"/>
      <c r="C15" s="72"/>
      <c r="D15" s="73"/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139"/>
      <c r="C16" s="72"/>
      <c r="D16" s="73"/>
      <c r="E16" s="40"/>
      <c r="F16" s="126" t="s">
        <v>18</v>
      </c>
      <c r="G16" s="144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B17" s="139"/>
      <c r="C17" s="72"/>
      <c r="D17" s="73"/>
      <c r="E17" s="40"/>
      <c r="F17" s="146"/>
      <c r="G17" s="147"/>
      <c r="H17" s="147"/>
      <c r="I17" s="147"/>
      <c r="J17" s="14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B18" s="140"/>
      <c r="C18" s="74"/>
      <c r="D18" s="73"/>
      <c r="E18" s="12"/>
      <c r="F18" s="146"/>
      <c r="G18" s="147"/>
      <c r="H18" s="147"/>
      <c r="I18" s="147"/>
      <c r="J18" s="14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thickBot="1">
      <c r="B19" s="71"/>
      <c r="C19" s="42" t="s">
        <v>19</v>
      </c>
      <c r="D19" s="43">
        <f>SUM(D12:D18)</f>
        <v>0</v>
      </c>
      <c r="E19" s="12"/>
      <c r="F19" s="146"/>
      <c r="G19" s="147"/>
      <c r="H19" s="147"/>
      <c r="I19" s="147"/>
      <c r="J19" s="148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thickBot="1">
      <c r="B20" s="71"/>
      <c r="C20" s="75"/>
      <c r="D20" s="76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thickBot="1">
      <c r="B21" s="71"/>
      <c r="C21" s="77"/>
      <c r="D21" s="71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thickBot="1">
      <c r="B23" s="138" t="s">
        <v>34</v>
      </c>
      <c r="C23" s="72"/>
      <c r="D23" s="73"/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thickBot="1">
      <c r="B24" s="139"/>
      <c r="C24" s="72"/>
      <c r="D24" s="73"/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B25" s="139"/>
      <c r="C25" s="72"/>
      <c r="D25" s="73"/>
      <c r="E25" s="12"/>
      <c r="F25" s="113"/>
      <c r="G25" s="147"/>
      <c r="H25" s="147"/>
      <c r="I25" s="147"/>
      <c r="J25" s="14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B26" s="139"/>
      <c r="C26" s="72"/>
      <c r="D26" s="73"/>
      <c r="E26" s="12"/>
      <c r="F26" s="147"/>
      <c r="G26" s="147"/>
      <c r="H26" s="147"/>
      <c r="I26" s="147"/>
      <c r="J26" s="14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B27" s="139"/>
      <c r="C27" s="72"/>
      <c r="D27" s="73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B28" s="139"/>
      <c r="C28" s="72"/>
      <c r="D28" s="7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B29" s="140"/>
      <c r="C29" s="72"/>
      <c r="D29" s="7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5" customHeight="1">
      <c r="B30" s="71"/>
      <c r="C30" s="74"/>
      <c r="D30" s="7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>
      <c r="A31" s="86"/>
      <c r="B31" s="151"/>
      <c r="C31" s="42" t="s">
        <v>19</v>
      </c>
      <c r="D31" s="43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B32" s="153"/>
      <c r="C32" s="77"/>
      <c r="D32" s="7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B33" s="152"/>
      <c r="C33" s="77"/>
      <c r="D33" s="71"/>
      <c r="E33" s="12"/>
      <c r="F33" s="79"/>
      <c r="G33" s="7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B34" s="25" t="s">
        <v>45</v>
      </c>
      <c r="C34" s="25" t="s">
        <v>8</v>
      </c>
      <c r="D34" s="25" t="s">
        <v>7</v>
      </c>
      <c r="E34" s="12"/>
      <c r="F34" s="79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B35" s="138" t="s">
        <v>46</v>
      </c>
      <c r="C35" s="72"/>
      <c r="D35" s="73"/>
      <c r="E35" s="12"/>
      <c r="F35" s="79"/>
      <c r="G35" s="7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B36" s="139"/>
      <c r="C36" s="72"/>
      <c r="D36" s="73"/>
      <c r="E36" s="12"/>
      <c r="F36" s="79"/>
      <c r="G36" s="7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B37" s="139"/>
      <c r="C37" s="72"/>
      <c r="D37" s="73"/>
      <c r="E37" s="12"/>
      <c r="F37" s="79"/>
      <c r="G37" s="7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B38" s="139"/>
      <c r="C38" s="72"/>
      <c r="D38" s="7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B39" s="139"/>
      <c r="C39" s="72"/>
      <c r="D39" s="7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B40" s="139"/>
      <c r="C40" s="72"/>
      <c r="D40" s="7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B41" s="140"/>
      <c r="C41" s="72"/>
      <c r="D41" s="7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>
      <c r="A42" s="86"/>
      <c r="B42" s="87"/>
      <c r="C42" s="74"/>
      <c r="D42" s="7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3.5" customHeight="1">
      <c r="B43" s="151"/>
      <c r="C43" s="42" t="s">
        <v>19</v>
      </c>
      <c r="D43" s="43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B44" s="71"/>
      <c r="C44" s="77"/>
      <c r="D44" s="7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B45" s="71"/>
      <c r="C45" s="77"/>
      <c r="D45" s="7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B47" s="135"/>
      <c r="C47" s="72"/>
      <c r="D47" s="7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B48" s="136"/>
      <c r="C48" s="72"/>
      <c r="D48" s="7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136"/>
      <c r="C49" s="72"/>
      <c r="D49" s="7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136"/>
      <c r="C50" s="72"/>
      <c r="D50" s="7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136"/>
      <c r="C51" s="72"/>
      <c r="D51" s="7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136"/>
      <c r="C52" s="72"/>
      <c r="D52" s="7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136"/>
      <c r="C53" s="72"/>
      <c r="D53" s="7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137"/>
      <c r="C54" s="74"/>
      <c r="D54" s="7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71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71"/>
      <c r="C56" s="77"/>
      <c r="D56" s="7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71"/>
      <c r="C57" s="77"/>
      <c r="D57" s="7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135"/>
      <c r="C59" s="72"/>
      <c r="D59" s="7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136"/>
      <c r="C60" s="72"/>
      <c r="D60" s="7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136"/>
      <c r="C61" s="72"/>
      <c r="D61" s="7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136"/>
      <c r="C62" s="72"/>
      <c r="D62" s="7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136"/>
      <c r="C63" s="72"/>
      <c r="D63" s="7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136"/>
      <c r="C64" s="72"/>
      <c r="D64" s="7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136"/>
      <c r="C65" s="72"/>
      <c r="D65" s="7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137"/>
      <c r="C66" s="74"/>
      <c r="D66" s="7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71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71"/>
      <c r="C68" s="77"/>
      <c r="D68" s="7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71"/>
      <c r="C69" s="77"/>
      <c r="D69" s="7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135"/>
      <c r="C71" s="72"/>
      <c r="D71" s="7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136"/>
      <c r="C72" s="72"/>
      <c r="D72" s="7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136"/>
      <c r="C73" s="72"/>
      <c r="D73" s="7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136"/>
      <c r="C74" s="72"/>
      <c r="D74" s="7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136"/>
      <c r="C75" s="72"/>
      <c r="D75" s="7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136"/>
      <c r="C76" s="72"/>
      <c r="D76" s="7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136"/>
      <c r="C77" s="72"/>
      <c r="D77" s="7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137"/>
      <c r="C78" s="74"/>
      <c r="D78" s="7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71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71"/>
      <c r="C80" s="75"/>
      <c r="D80" s="7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71"/>
      <c r="C81" s="77"/>
      <c r="D81" s="7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135"/>
      <c r="C83" s="72"/>
      <c r="D83" s="7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136"/>
      <c r="C84" s="72"/>
      <c r="D84" s="7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136"/>
      <c r="C85" s="72"/>
      <c r="D85" s="7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136"/>
      <c r="C86" s="72"/>
      <c r="D86" s="7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136"/>
      <c r="C87" s="72"/>
      <c r="D87" s="7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136"/>
      <c r="C88" s="72"/>
      <c r="D88" s="7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136"/>
      <c r="C89" s="72"/>
      <c r="D89" s="7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137"/>
      <c r="C90" s="74"/>
      <c r="D90" s="7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71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71"/>
      <c r="C92" s="77"/>
      <c r="D92" s="7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71"/>
      <c r="C93" s="77"/>
      <c r="D93" s="7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5" t="s">
        <v>54</v>
      </c>
      <c r="C94" s="25" t="s">
        <v>28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135"/>
      <c r="C95" s="72"/>
      <c r="D95" s="7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136"/>
      <c r="C96" s="72"/>
      <c r="D96" s="7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136"/>
      <c r="C97" s="72"/>
      <c r="D97" s="7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136"/>
      <c r="C98" s="72"/>
      <c r="D98" s="7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136"/>
      <c r="C99" s="72"/>
      <c r="D99" s="7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136"/>
      <c r="C100" s="72"/>
      <c r="D100" s="7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136"/>
      <c r="C101" s="72"/>
      <c r="D101" s="7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137"/>
      <c r="C102" s="74"/>
      <c r="D102" s="7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71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71"/>
      <c r="C104" s="77"/>
      <c r="D104" s="7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71"/>
      <c r="C105" s="77"/>
      <c r="D105" s="7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5" t="s">
        <v>55</v>
      </c>
      <c r="C106" s="25" t="s">
        <v>28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135"/>
      <c r="C107" s="72"/>
      <c r="D107" s="7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136"/>
      <c r="C108" s="72"/>
      <c r="D108" s="7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136"/>
      <c r="C109" s="72"/>
      <c r="D109" s="7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136"/>
      <c r="C110" s="72"/>
      <c r="D110" s="7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136"/>
      <c r="C111" s="72"/>
      <c r="D111" s="7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136"/>
      <c r="C112" s="72"/>
      <c r="D112" s="7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136"/>
      <c r="C113" s="72"/>
      <c r="D113" s="7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137"/>
      <c r="C114" s="74"/>
      <c r="D114" s="7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71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71"/>
      <c r="C116" s="77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71"/>
      <c r="C117" s="77"/>
      <c r="D117" s="7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5" t="s">
        <v>56</v>
      </c>
      <c r="C118" s="25" t="s">
        <v>28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135"/>
      <c r="C119" s="72"/>
      <c r="D119" s="7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136"/>
      <c r="C120" s="72"/>
      <c r="D120" s="7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136"/>
      <c r="C121" s="72"/>
      <c r="D121" s="7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136"/>
      <c r="C122" s="72"/>
      <c r="D122" s="7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136"/>
      <c r="C123" s="72"/>
      <c r="D123" s="7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136"/>
      <c r="C124" s="72"/>
      <c r="D124" s="7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136"/>
      <c r="C125" s="72"/>
      <c r="D125" s="7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137"/>
      <c r="C126" s="74"/>
      <c r="D126" s="7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71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71"/>
      <c r="C128" s="71"/>
      <c r="D128" s="7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71"/>
      <c r="C129" s="71"/>
      <c r="D129" s="7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71"/>
      <c r="C130" s="71"/>
      <c r="D130" s="7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71"/>
      <c r="C131" s="71"/>
      <c r="D131" s="7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71"/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71"/>
      <c r="C133" s="71"/>
      <c r="D133" s="7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71"/>
      <c r="C134" s="71"/>
      <c r="D134" s="7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71"/>
      <c r="C135" s="71"/>
      <c r="D135" s="7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71"/>
      <c r="C136" s="71"/>
      <c r="D136" s="7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71"/>
      <c r="C137" s="71"/>
      <c r="D137" s="7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71"/>
      <c r="C138" s="71"/>
      <c r="D138" s="7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71"/>
      <c r="C139" s="71"/>
      <c r="D139" s="7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71"/>
      <c r="C140" s="71"/>
      <c r="D140" s="7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71"/>
      <c r="C141" s="71"/>
      <c r="D141" s="7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71"/>
      <c r="C142" s="71"/>
      <c r="D142" s="7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71"/>
      <c r="C143" s="71"/>
      <c r="D143" s="7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71"/>
      <c r="C144" s="71"/>
      <c r="D144" s="7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71"/>
      <c r="C145" s="71"/>
      <c r="D145" s="7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71"/>
      <c r="C146" s="71"/>
      <c r="D146" s="7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71"/>
      <c r="C147" s="71"/>
      <c r="D147" s="7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71"/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71"/>
      <c r="C149" s="71"/>
      <c r="D149" s="7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71"/>
      <c r="C150" s="71"/>
      <c r="D150" s="7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71"/>
      <c r="C151" s="71"/>
      <c r="D151" s="7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71"/>
      <c r="C152" s="71"/>
      <c r="D152" s="7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71"/>
      <c r="C153" s="71"/>
      <c r="D153" s="7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71"/>
      <c r="C154" s="71"/>
      <c r="D154" s="7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71"/>
      <c r="C155" s="71"/>
      <c r="D155" s="7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71"/>
      <c r="C156" s="71"/>
      <c r="D156" s="7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71"/>
      <c r="C157" s="71"/>
      <c r="D157" s="7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71"/>
      <c r="C158" s="71"/>
      <c r="D158" s="7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71"/>
      <c r="C159" s="71"/>
      <c r="D159" s="7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71"/>
      <c r="C160" s="71"/>
      <c r="D160" s="7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71"/>
      <c r="C161" s="71"/>
      <c r="D161" s="7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71"/>
      <c r="C162" s="71"/>
      <c r="D162" s="7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71"/>
      <c r="C163" s="71"/>
      <c r="D163" s="7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71"/>
      <c r="C164" s="71"/>
      <c r="D164" s="7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71"/>
      <c r="C165" s="71"/>
      <c r="D165" s="7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71"/>
      <c r="C166" s="71"/>
      <c r="D166" s="7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71"/>
      <c r="C167" s="71"/>
      <c r="D167" s="7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71"/>
      <c r="C168" s="71"/>
      <c r="D168" s="7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71"/>
      <c r="C169" s="71"/>
      <c r="D169" s="7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71"/>
      <c r="C170" s="71"/>
      <c r="D170" s="7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71"/>
      <c r="C171" s="71"/>
      <c r="D171" s="7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71"/>
      <c r="C172" s="71"/>
      <c r="D172" s="7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71"/>
      <c r="C173" s="71"/>
      <c r="D173" s="7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71"/>
      <c r="C174" s="71"/>
      <c r="D174" s="7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71"/>
      <c r="C175" s="71"/>
      <c r="D175" s="7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71"/>
      <c r="C176" s="71"/>
      <c r="D176" s="7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71"/>
      <c r="C177" s="71"/>
      <c r="D177" s="7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71"/>
      <c r="C178" s="71"/>
      <c r="D178" s="7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71"/>
      <c r="C179" s="71"/>
      <c r="D179" s="7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71"/>
      <c r="C180" s="71"/>
      <c r="D180" s="7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71"/>
      <c r="C181" s="71"/>
      <c r="D181" s="7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71"/>
      <c r="C182" s="71"/>
      <c r="D182" s="7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71"/>
      <c r="C183" s="71"/>
      <c r="D183" s="7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71"/>
      <c r="C184" s="71"/>
      <c r="D184" s="7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71"/>
      <c r="C185" s="71"/>
      <c r="D185" s="7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71"/>
      <c r="C186" s="71"/>
      <c r="D186" s="71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71"/>
      <c r="C187" s="71"/>
      <c r="D187" s="71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71"/>
      <c r="C188" s="71"/>
      <c r="D188" s="71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71"/>
      <c r="C189" s="71"/>
      <c r="D189" s="7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71"/>
      <c r="C190" s="71"/>
      <c r="D190" s="7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71"/>
      <c r="C191" s="71"/>
      <c r="D191" s="7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71"/>
      <c r="C192" s="71"/>
      <c r="D192" s="7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71"/>
      <c r="C193" s="71"/>
      <c r="D193" s="7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71"/>
      <c r="C194" s="71"/>
      <c r="D194" s="71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71"/>
      <c r="C195" s="71"/>
      <c r="D195" s="71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71"/>
      <c r="C196" s="71"/>
      <c r="D196" s="7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71"/>
      <c r="C197" s="71"/>
      <c r="D197" s="71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71"/>
      <c r="C198" s="71"/>
      <c r="D198" s="7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71"/>
      <c r="C199" s="71"/>
      <c r="D199" s="7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71"/>
      <c r="C200" s="71"/>
      <c r="D200" s="7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71"/>
      <c r="C201" s="71"/>
      <c r="D201" s="7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71"/>
      <c r="C202" s="71"/>
      <c r="D202" s="71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71"/>
      <c r="C203" s="71"/>
      <c r="D203" s="7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71"/>
      <c r="C204" s="71"/>
      <c r="D204" s="7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71"/>
      <c r="C205" s="71"/>
      <c r="D205" s="7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71"/>
      <c r="C206" s="71"/>
      <c r="D206" s="7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71"/>
      <c r="C207" s="71"/>
      <c r="D207" s="7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71"/>
      <c r="C208" s="71"/>
      <c r="D208" s="7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71"/>
      <c r="C209" s="71"/>
      <c r="D209" s="7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71"/>
      <c r="C210" s="71"/>
      <c r="D210" s="7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71"/>
      <c r="C211" s="71"/>
      <c r="D211" s="7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71"/>
      <c r="C212" s="71"/>
      <c r="D212" s="7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71"/>
      <c r="C213" s="71"/>
      <c r="D213" s="7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71"/>
      <c r="C214" s="71"/>
      <c r="D214" s="7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71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71"/>
      <c r="C216" s="71"/>
      <c r="D216" s="7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71"/>
      <c r="C217" s="71"/>
      <c r="D217" s="7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71"/>
      <c r="C218" s="71"/>
      <c r="D218" s="7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71"/>
      <c r="C219" s="71"/>
      <c r="D219" s="7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71"/>
      <c r="C220" s="71"/>
      <c r="D220" s="7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71"/>
      <c r="C221" s="71"/>
      <c r="D221" s="7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71"/>
      <c r="C222" s="71"/>
      <c r="D222" s="7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71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71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71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71"/>
      <c r="C226" s="71"/>
      <c r="D226" s="7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71"/>
      <c r="C227" s="71"/>
      <c r="D227" s="7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71"/>
      <c r="C228" s="71"/>
      <c r="D228" s="7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71"/>
      <c r="C229" s="71"/>
      <c r="D229" s="7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71"/>
      <c r="C230" s="71"/>
      <c r="D230" s="7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71"/>
      <c r="C231" s="71"/>
      <c r="D231" s="7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71"/>
      <c r="C232" s="71"/>
      <c r="D232" s="7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71"/>
      <c r="C233" s="71"/>
      <c r="D233" s="7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71"/>
      <c r="C234" s="71"/>
      <c r="D234" s="7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71"/>
      <c r="C235" s="71"/>
      <c r="D235" s="7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71"/>
      <c r="C236" s="71"/>
      <c r="D236" s="7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71"/>
      <c r="C237" s="71"/>
      <c r="D237" s="7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71"/>
      <c r="C238" s="71"/>
      <c r="D238" s="7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71"/>
      <c r="C239" s="71"/>
      <c r="D239" s="7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71"/>
      <c r="C240" s="71"/>
      <c r="D240" s="7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71"/>
      <c r="C241" s="71"/>
      <c r="D241" s="7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71"/>
      <c r="C242" s="71"/>
      <c r="D242" s="7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71"/>
      <c r="C243" s="71"/>
      <c r="D243" s="7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71"/>
      <c r="C244" s="71"/>
      <c r="D244" s="7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71"/>
      <c r="C245" s="71"/>
      <c r="D245" s="7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71"/>
      <c r="C246" s="71"/>
      <c r="D246" s="7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71"/>
      <c r="C247" s="71"/>
      <c r="D247" s="7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71"/>
      <c r="C248" s="71"/>
      <c r="D248" s="7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71"/>
      <c r="C249" s="71"/>
      <c r="D249" s="7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71"/>
      <c r="C250" s="71"/>
      <c r="D250" s="7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71"/>
      <c r="C251" s="71"/>
      <c r="D251" s="7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71"/>
      <c r="C252" s="71"/>
      <c r="D252" s="7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71"/>
      <c r="C253" s="71"/>
      <c r="D253" s="7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71"/>
      <c r="C254" s="71"/>
      <c r="D254" s="71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71"/>
      <c r="C255" s="71"/>
      <c r="D255" s="71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71"/>
      <c r="C256" s="71"/>
      <c r="D256" s="7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71"/>
      <c r="C257" s="71"/>
      <c r="D257" s="7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71"/>
      <c r="C258" s="71"/>
      <c r="D258" s="7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71"/>
      <c r="C259" s="71"/>
      <c r="D259" s="7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71"/>
      <c r="C260" s="71"/>
      <c r="D260" s="7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71"/>
      <c r="C261" s="71"/>
      <c r="D261" s="7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71"/>
      <c r="C262" s="71"/>
      <c r="D262" s="7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71"/>
      <c r="C263" s="71"/>
      <c r="D263" s="71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71"/>
      <c r="C264" s="71"/>
      <c r="D264" s="71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71"/>
      <c r="C265" s="71"/>
      <c r="D265" s="71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71"/>
      <c r="C266" s="71"/>
      <c r="D266" s="71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71"/>
      <c r="C267" s="71"/>
      <c r="D267" s="7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71"/>
      <c r="C268" s="71"/>
      <c r="D268" s="71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71"/>
      <c r="C269" s="71"/>
      <c r="D269" s="71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71"/>
      <c r="C270" s="71"/>
      <c r="D270" s="71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71"/>
      <c r="C271" s="71"/>
      <c r="D271" s="71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71"/>
      <c r="C272" s="71"/>
      <c r="D272" s="71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71"/>
      <c r="C273" s="71"/>
      <c r="D273" s="7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71"/>
      <c r="C274" s="71"/>
      <c r="D274" s="71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71"/>
      <c r="C275" s="71"/>
      <c r="D275" s="71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71"/>
      <c r="C276" s="71"/>
      <c r="D276" s="71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71"/>
      <c r="C277" s="71"/>
      <c r="D277" s="71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71"/>
      <c r="C278" s="71"/>
      <c r="D278" s="71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71"/>
      <c r="C279" s="71"/>
      <c r="D279" s="71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71"/>
      <c r="C280" s="71"/>
      <c r="D280" s="71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71"/>
      <c r="C281" s="71"/>
      <c r="D281" s="71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71"/>
      <c r="C282" s="71"/>
      <c r="D282" s="7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71"/>
      <c r="C283" s="71"/>
      <c r="D283" s="71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71"/>
      <c r="C284" s="71"/>
      <c r="D284" s="7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71"/>
      <c r="C285" s="71"/>
      <c r="D285" s="7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71"/>
      <c r="C286" s="71"/>
      <c r="D286" s="7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71"/>
      <c r="C287" s="71"/>
      <c r="D287" s="7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71"/>
      <c r="C288" s="71"/>
      <c r="D288" s="7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71"/>
      <c r="C289" s="71"/>
      <c r="D289" s="7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71"/>
      <c r="C290" s="71"/>
      <c r="D290" s="71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71"/>
      <c r="C291" s="71"/>
      <c r="D291" s="7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71"/>
      <c r="C292" s="71"/>
      <c r="D292" s="7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71"/>
      <c r="C293" s="71"/>
      <c r="D293" s="7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71"/>
      <c r="C294" s="71"/>
      <c r="D294" s="71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71"/>
      <c r="C295" s="71"/>
      <c r="D295" s="71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71"/>
      <c r="C296" s="71"/>
      <c r="D296" s="7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71"/>
      <c r="C297" s="71"/>
      <c r="D297" s="7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71"/>
      <c r="C298" s="71"/>
      <c r="D298" s="71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71"/>
      <c r="C299" s="71"/>
      <c r="D299" s="71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71"/>
      <c r="C300" s="71"/>
      <c r="D300" s="71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71"/>
      <c r="C301" s="71"/>
      <c r="D301" s="71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71"/>
      <c r="C302" s="71"/>
      <c r="D302" s="71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71"/>
      <c r="C303" s="71"/>
      <c r="D303" s="71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71"/>
      <c r="C304" s="71"/>
      <c r="D304" s="71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71"/>
      <c r="C305" s="71"/>
      <c r="D305" s="71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71"/>
      <c r="C306" s="71"/>
      <c r="D306" s="71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71"/>
      <c r="C307" s="71"/>
      <c r="D307" s="71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71"/>
      <c r="C308" s="71"/>
      <c r="D308" s="71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71"/>
      <c r="C309" s="71"/>
      <c r="D309" s="7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71"/>
      <c r="C310" s="71"/>
      <c r="D310" s="7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71"/>
      <c r="C311" s="71"/>
      <c r="D311" s="7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71"/>
      <c r="C312" s="71"/>
      <c r="D312" s="7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71"/>
      <c r="C313" s="71"/>
      <c r="D313" s="7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71"/>
      <c r="C314" s="71"/>
      <c r="D314" s="7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71"/>
      <c r="C315" s="71"/>
      <c r="D315" s="7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71"/>
      <c r="C316" s="71"/>
      <c r="D316" s="7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71"/>
      <c r="C317" s="71"/>
      <c r="D317" s="7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71"/>
      <c r="C318" s="71"/>
      <c r="D318" s="7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71"/>
      <c r="C319" s="71"/>
      <c r="D319" s="7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71"/>
      <c r="C320" s="71"/>
      <c r="D320" s="7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71"/>
      <c r="C321" s="71"/>
      <c r="D321" s="71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71"/>
      <c r="C322" s="71"/>
      <c r="D322" s="71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71"/>
      <c r="C323" s="71"/>
      <c r="D323" s="71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71"/>
      <c r="C324" s="71"/>
      <c r="D324" s="71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71"/>
      <c r="C325" s="71"/>
      <c r="D325" s="7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71"/>
      <c r="C326" s="71"/>
      <c r="D326" s="71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71"/>
      <c r="C327" s="71"/>
      <c r="D327" s="71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19:B126"/>
    <mergeCell ref="B12:B18"/>
    <mergeCell ref="B47:B54"/>
    <mergeCell ref="B59:B66"/>
    <mergeCell ref="B71:B78"/>
    <mergeCell ref="B83:B90"/>
    <mergeCell ref="F12:G12"/>
    <mergeCell ref="F16:J19"/>
    <mergeCell ref="F25:J26"/>
    <mergeCell ref="B95:B102"/>
    <mergeCell ref="B107:B114"/>
    <mergeCell ref="B23:B29"/>
    <mergeCell ref="B35:B41"/>
    <mergeCell ref="C2:D2"/>
    <mergeCell ref="C3:D3"/>
    <mergeCell ref="C4:D4"/>
    <mergeCell ref="C7:D7"/>
    <mergeCell ref="C8:D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7" sqref="B7"/>
    </sheetView>
  </sheetViews>
  <sheetFormatPr baseColWidth="10" defaultColWidth="14.42578125" defaultRowHeight="15" customHeight="1"/>
  <cols>
    <col min="1" max="1" width="5.85546875" style="5" customWidth="1"/>
    <col min="2" max="2" width="48.5703125" style="80" customWidth="1"/>
    <col min="3" max="3" width="41.5703125" style="80" customWidth="1"/>
    <col min="4" max="4" width="13.7109375" style="80" customWidth="1"/>
    <col min="5" max="5" width="11.28515625" style="80" customWidth="1"/>
    <col min="6" max="6" width="25.85546875" style="80" customWidth="1"/>
    <col min="7" max="7" width="22.7109375" style="80" customWidth="1"/>
    <col min="8" max="8" width="34.5703125" style="80" customWidth="1"/>
    <col min="9" max="9" width="33.42578125" style="80" customWidth="1"/>
    <col min="10" max="10" width="37.5703125" style="80" customWidth="1"/>
    <col min="11" max="12" width="9.140625" style="80" customWidth="1"/>
    <col min="13" max="26" width="10" style="80" customWidth="1"/>
    <col min="27" max="16384" width="14.42578125" style="80"/>
  </cols>
  <sheetData>
    <row r="1" spans="1:26" s="10" customFormat="1" ht="36" customHeight="1" thickBot="1">
      <c r="A1" s="5"/>
      <c r="B1" s="6" t="s">
        <v>72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65" t="s">
        <v>74</v>
      </c>
      <c r="C2" s="114" t="s">
        <v>1</v>
      </c>
      <c r="D2" s="1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66" t="s">
        <v>2</v>
      </c>
      <c r="C3" s="116">
        <v>1</v>
      </c>
      <c r="D3" s="11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67" t="s">
        <v>3</v>
      </c>
      <c r="C4" s="118">
        <f>C3*25</f>
        <v>25</v>
      </c>
      <c r="D4" s="11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68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69"/>
      <c r="C6" s="70"/>
      <c r="D6" s="70"/>
    </row>
    <row r="7" spans="1:26" ht="15.75" customHeight="1" thickTop="1" thickBot="1">
      <c r="B7" s="154" t="s">
        <v>75</v>
      </c>
      <c r="C7" s="120">
        <f>D19+D31+D43+D55+D67+D79+D91+D103+D115+D127</f>
        <v>0</v>
      </c>
      <c r="D7" s="121"/>
      <c r="E7" s="19">
        <f>C7/C4</f>
        <v>0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5</v>
      </c>
      <c r="C8" s="122">
        <f>C4-C7</f>
        <v>25</v>
      </c>
      <c r="D8" s="123"/>
      <c r="E8" s="22">
        <f>C8/C4</f>
        <v>1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71"/>
      <c r="C9" s="71"/>
      <c r="D9" s="7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71"/>
      <c r="C10" s="71"/>
      <c r="D10" s="7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thickBot="1">
      <c r="B12" s="138" t="s">
        <v>10</v>
      </c>
      <c r="C12" s="72"/>
      <c r="D12" s="73"/>
      <c r="E12" s="33"/>
      <c r="F12" s="124" t="s">
        <v>12</v>
      </c>
      <c r="G12" s="143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139"/>
      <c r="C13" s="72"/>
      <c r="D13" s="73"/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139"/>
      <c r="C14" s="72"/>
      <c r="D14" s="73"/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139"/>
      <c r="C15" s="72"/>
      <c r="D15" s="73"/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139"/>
      <c r="C16" s="72"/>
      <c r="D16" s="73"/>
      <c r="E16" s="40"/>
      <c r="F16" s="126" t="s">
        <v>18</v>
      </c>
      <c r="G16" s="144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B17" s="139"/>
      <c r="C17" s="72"/>
      <c r="D17" s="73"/>
      <c r="E17" s="40"/>
      <c r="F17" s="146"/>
      <c r="G17" s="147"/>
      <c r="H17" s="147"/>
      <c r="I17" s="147"/>
      <c r="J17" s="14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B18" s="140"/>
      <c r="C18" s="74"/>
      <c r="D18" s="73"/>
      <c r="E18" s="12"/>
      <c r="F18" s="146"/>
      <c r="G18" s="147"/>
      <c r="H18" s="147"/>
      <c r="I18" s="147"/>
      <c r="J18" s="14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thickBot="1">
      <c r="B19" s="71"/>
      <c r="C19" s="42" t="s">
        <v>19</v>
      </c>
      <c r="D19" s="43">
        <f>SUM(D12:D18)</f>
        <v>0</v>
      </c>
      <c r="E19" s="12"/>
      <c r="F19" s="146"/>
      <c r="G19" s="147"/>
      <c r="H19" s="147"/>
      <c r="I19" s="147"/>
      <c r="J19" s="148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thickBot="1">
      <c r="B20" s="71"/>
      <c r="C20" s="75"/>
      <c r="D20" s="76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thickBot="1">
      <c r="B21" s="71"/>
      <c r="C21" s="77"/>
      <c r="D21" s="71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thickBot="1">
      <c r="B23" s="138" t="s">
        <v>34</v>
      </c>
      <c r="C23" s="72"/>
      <c r="D23" s="73"/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thickBot="1">
      <c r="B24" s="139"/>
      <c r="C24" s="72"/>
      <c r="D24" s="73"/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B25" s="139"/>
      <c r="C25" s="72"/>
      <c r="D25" s="73"/>
      <c r="E25" s="12"/>
      <c r="F25" s="113"/>
      <c r="G25" s="147"/>
      <c r="H25" s="147"/>
      <c r="I25" s="147"/>
      <c r="J25" s="14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B26" s="139"/>
      <c r="C26" s="72"/>
      <c r="D26" s="73"/>
      <c r="E26" s="12"/>
      <c r="F26" s="147"/>
      <c r="G26" s="147"/>
      <c r="H26" s="147"/>
      <c r="I26" s="147"/>
      <c r="J26" s="14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B27" s="139"/>
      <c r="C27" s="72"/>
      <c r="D27" s="73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B28" s="139"/>
      <c r="C28" s="72"/>
      <c r="D28" s="7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B29" s="140"/>
      <c r="C29" s="72"/>
      <c r="D29" s="7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5" customHeight="1">
      <c r="B30" s="71"/>
      <c r="C30" s="74"/>
      <c r="D30" s="7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>
      <c r="A31" s="86"/>
      <c r="B31" s="151"/>
      <c r="C31" s="42" t="s">
        <v>19</v>
      </c>
      <c r="D31" s="43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B32" s="153"/>
      <c r="C32" s="77"/>
      <c r="D32" s="7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B33" s="152"/>
      <c r="C33" s="77"/>
      <c r="D33" s="71"/>
      <c r="E33" s="12"/>
      <c r="F33" s="79"/>
      <c r="G33" s="7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B34" s="25" t="s">
        <v>45</v>
      </c>
      <c r="C34" s="25" t="s">
        <v>8</v>
      </c>
      <c r="D34" s="25" t="s">
        <v>7</v>
      </c>
      <c r="E34" s="12"/>
      <c r="F34" s="79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B35" s="138" t="s">
        <v>46</v>
      </c>
      <c r="C35" s="72"/>
      <c r="D35" s="73"/>
      <c r="E35" s="12"/>
      <c r="F35" s="79"/>
      <c r="G35" s="7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B36" s="139"/>
      <c r="C36" s="72"/>
      <c r="D36" s="73"/>
      <c r="E36" s="12"/>
      <c r="F36" s="79"/>
      <c r="G36" s="7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B37" s="139"/>
      <c r="C37" s="72"/>
      <c r="D37" s="73"/>
      <c r="E37" s="12"/>
      <c r="F37" s="79"/>
      <c r="G37" s="7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B38" s="139"/>
      <c r="C38" s="72"/>
      <c r="D38" s="7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B39" s="139"/>
      <c r="C39" s="72"/>
      <c r="D39" s="7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B40" s="139"/>
      <c r="C40" s="72"/>
      <c r="D40" s="7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B41" s="140"/>
      <c r="C41" s="72"/>
      <c r="D41" s="7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>
      <c r="A42" s="86"/>
      <c r="B42" s="87"/>
      <c r="C42" s="74"/>
      <c r="D42" s="7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3.5" customHeight="1">
      <c r="B43" s="151"/>
      <c r="C43" s="42" t="s">
        <v>19</v>
      </c>
      <c r="D43" s="43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B44" s="71"/>
      <c r="C44" s="77"/>
      <c r="D44" s="7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B45" s="71"/>
      <c r="C45" s="77"/>
      <c r="D45" s="7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B47" s="135"/>
      <c r="C47" s="72"/>
      <c r="D47" s="7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B48" s="136"/>
      <c r="C48" s="72"/>
      <c r="D48" s="7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136"/>
      <c r="C49" s="72"/>
      <c r="D49" s="7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136"/>
      <c r="C50" s="72"/>
      <c r="D50" s="7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136"/>
      <c r="C51" s="72"/>
      <c r="D51" s="7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136"/>
      <c r="C52" s="72"/>
      <c r="D52" s="7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136"/>
      <c r="C53" s="72"/>
      <c r="D53" s="7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137"/>
      <c r="C54" s="74"/>
      <c r="D54" s="7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71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71"/>
      <c r="C56" s="77"/>
      <c r="D56" s="7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71"/>
      <c r="C57" s="77"/>
      <c r="D57" s="7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135"/>
      <c r="C59" s="72"/>
      <c r="D59" s="7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136"/>
      <c r="C60" s="72"/>
      <c r="D60" s="7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136"/>
      <c r="C61" s="72"/>
      <c r="D61" s="7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136"/>
      <c r="C62" s="72"/>
      <c r="D62" s="7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136"/>
      <c r="C63" s="72"/>
      <c r="D63" s="7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136"/>
      <c r="C64" s="72"/>
      <c r="D64" s="7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136"/>
      <c r="C65" s="72"/>
      <c r="D65" s="7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137"/>
      <c r="C66" s="74"/>
      <c r="D66" s="7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71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71"/>
      <c r="C68" s="77"/>
      <c r="D68" s="7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71"/>
      <c r="C69" s="77"/>
      <c r="D69" s="7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135"/>
      <c r="C71" s="72"/>
      <c r="D71" s="7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136"/>
      <c r="C72" s="72"/>
      <c r="D72" s="7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136"/>
      <c r="C73" s="72"/>
      <c r="D73" s="7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136"/>
      <c r="C74" s="72"/>
      <c r="D74" s="7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136"/>
      <c r="C75" s="72"/>
      <c r="D75" s="7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136"/>
      <c r="C76" s="72"/>
      <c r="D76" s="7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136"/>
      <c r="C77" s="72"/>
      <c r="D77" s="7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137"/>
      <c r="C78" s="74"/>
      <c r="D78" s="7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71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71"/>
      <c r="C80" s="75"/>
      <c r="D80" s="7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71"/>
      <c r="C81" s="77"/>
      <c r="D81" s="7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135"/>
      <c r="C83" s="72"/>
      <c r="D83" s="7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136"/>
      <c r="C84" s="72"/>
      <c r="D84" s="7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136"/>
      <c r="C85" s="72"/>
      <c r="D85" s="7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136"/>
      <c r="C86" s="72"/>
      <c r="D86" s="7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136"/>
      <c r="C87" s="72"/>
      <c r="D87" s="7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136"/>
      <c r="C88" s="72"/>
      <c r="D88" s="7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136"/>
      <c r="C89" s="72"/>
      <c r="D89" s="7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137"/>
      <c r="C90" s="74"/>
      <c r="D90" s="7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71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71"/>
      <c r="C92" s="77"/>
      <c r="D92" s="7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71"/>
      <c r="C93" s="77"/>
      <c r="D93" s="7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5" t="s">
        <v>54</v>
      </c>
      <c r="C94" s="25" t="s">
        <v>28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135"/>
      <c r="C95" s="72"/>
      <c r="D95" s="7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136"/>
      <c r="C96" s="72"/>
      <c r="D96" s="7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136"/>
      <c r="C97" s="72"/>
      <c r="D97" s="7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136"/>
      <c r="C98" s="72"/>
      <c r="D98" s="7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136"/>
      <c r="C99" s="72"/>
      <c r="D99" s="7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136"/>
      <c r="C100" s="72"/>
      <c r="D100" s="7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136"/>
      <c r="C101" s="72"/>
      <c r="D101" s="7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137"/>
      <c r="C102" s="74"/>
      <c r="D102" s="7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71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71"/>
      <c r="C104" s="77"/>
      <c r="D104" s="7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71"/>
      <c r="C105" s="77"/>
      <c r="D105" s="7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5" t="s">
        <v>55</v>
      </c>
      <c r="C106" s="25" t="s">
        <v>28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135"/>
      <c r="C107" s="72"/>
      <c r="D107" s="7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136"/>
      <c r="C108" s="72"/>
      <c r="D108" s="7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136"/>
      <c r="C109" s="72"/>
      <c r="D109" s="7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136"/>
      <c r="C110" s="72"/>
      <c r="D110" s="7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136"/>
      <c r="C111" s="72"/>
      <c r="D111" s="7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136"/>
      <c r="C112" s="72"/>
      <c r="D112" s="7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136"/>
      <c r="C113" s="72"/>
      <c r="D113" s="7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137"/>
      <c r="C114" s="74"/>
      <c r="D114" s="7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71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71"/>
      <c r="C116" s="77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71"/>
      <c r="C117" s="77"/>
      <c r="D117" s="7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5" t="s">
        <v>56</v>
      </c>
      <c r="C118" s="25" t="s">
        <v>28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135"/>
      <c r="C119" s="72"/>
      <c r="D119" s="7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136"/>
      <c r="C120" s="72"/>
      <c r="D120" s="7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136"/>
      <c r="C121" s="72"/>
      <c r="D121" s="7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136"/>
      <c r="C122" s="72"/>
      <c r="D122" s="7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136"/>
      <c r="C123" s="72"/>
      <c r="D123" s="7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136"/>
      <c r="C124" s="72"/>
      <c r="D124" s="7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136"/>
      <c r="C125" s="72"/>
      <c r="D125" s="7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137"/>
      <c r="C126" s="74"/>
      <c r="D126" s="7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71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71"/>
      <c r="C128" s="71"/>
      <c r="D128" s="7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71"/>
      <c r="C129" s="71"/>
      <c r="D129" s="7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71"/>
      <c r="C130" s="71"/>
      <c r="D130" s="7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71"/>
      <c r="C131" s="71"/>
      <c r="D131" s="7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71"/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71"/>
      <c r="C133" s="71"/>
      <c r="D133" s="7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71"/>
      <c r="C134" s="71"/>
      <c r="D134" s="7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71"/>
      <c r="C135" s="71"/>
      <c r="D135" s="7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71"/>
      <c r="C136" s="71"/>
      <c r="D136" s="7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71"/>
      <c r="C137" s="71"/>
      <c r="D137" s="7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71"/>
      <c r="C138" s="71"/>
      <c r="D138" s="7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71"/>
      <c r="C139" s="71"/>
      <c r="D139" s="7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71"/>
      <c r="C140" s="71"/>
      <c r="D140" s="7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71"/>
      <c r="C141" s="71"/>
      <c r="D141" s="7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71"/>
      <c r="C142" s="71"/>
      <c r="D142" s="7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71"/>
      <c r="C143" s="71"/>
      <c r="D143" s="7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71"/>
      <c r="C144" s="71"/>
      <c r="D144" s="7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71"/>
      <c r="C145" s="71"/>
      <c r="D145" s="7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71"/>
      <c r="C146" s="71"/>
      <c r="D146" s="7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71"/>
      <c r="C147" s="71"/>
      <c r="D147" s="7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71"/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71"/>
      <c r="C149" s="71"/>
      <c r="D149" s="7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71"/>
      <c r="C150" s="71"/>
      <c r="D150" s="7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71"/>
      <c r="C151" s="71"/>
      <c r="D151" s="7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71"/>
      <c r="C152" s="71"/>
      <c r="D152" s="7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71"/>
      <c r="C153" s="71"/>
      <c r="D153" s="7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71"/>
      <c r="C154" s="71"/>
      <c r="D154" s="7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71"/>
      <c r="C155" s="71"/>
      <c r="D155" s="7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71"/>
      <c r="C156" s="71"/>
      <c r="D156" s="7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71"/>
      <c r="C157" s="71"/>
      <c r="D157" s="7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71"/>
      <c r="C158" s="71"/>
      <c r="D158" s="7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71"/>
      <c r="C159" s="71"/>
      <c r="D159" s="7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71"/>
      <c r="C160" s="71"/>
      <c r="D160" s="7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71"/>
      <c r="C161" s="71"/>
      <c r="D161" s="7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71"/>
      <c r="C162" s="71"/>
      <c r="D162" s="7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71"/>
      <c r="C163" s="71"/>
      <c r="D163" s="7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71"/>
      <c r="C164" s="71"/>
      <c r="D164" s="7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71"/>
      <c r="C165" s="71"/>
      <c r="D165" s="7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71"/>
      <c r="C166" s="71"/>
      <c r="D166" s="7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71"/>
      <c r="C167" s="71"/>
      <c r="D167" s="7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71"/>
      <c r="C168" s="71"/>
      <c r="D168" s="7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71"/>
      <c r="C169" s="71"/>
      <c r="D169" s="7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71"/>
      <c r="C170" s="71"/>
      <c r="D170" s="7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71"/>
      <c r="C171" s="71"/>
      <c r="D171" s="7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71"/>
      <c r="C172" s="71"/>
      <c r="D172" s="7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71"/>
      <c r="C173" s="71"/>
      <c r="D173" s="7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71"/>
      <c r="C174" s="71"/>
      <c r="D174" s="7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71"/>
      <c r="C175" s="71"/>
      <c r="D175" s="7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71"/>
      <c r="C176" s="71"/>
      <c r="D176" s="7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71"/>
      <c r="C177" s="71"/>
      <c r="D177" s="7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71"/>
      <c r="C178" s="71"/>
      <c r="D178" s="7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71"/>
      <c r="C179" s="71"/>
      <c r="D179" s="7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71"/>
      <c r="C180" s="71"/>
      <c r="D180" s="7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71"/>
      <c r="C181" s="71"/>
      <c r="D181" s="7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71"/>
      <c r="C182" s="71"/>
      <c r="D182" s="7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71"/>
      <c r="C183" s="71"/>
      <c r="D183" s="7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71"/>
      <c r="C184" s="71"/>
      <c r="D184" s="7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71"/>
      <c r="C185" s="71"/>
      <c r="D185" s="7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71"/>
      <c r="C186" s="71"/>
      <c r="D186" s="71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71"/>
      <c r="C187" s="71"/>
      <c r="D187" s="71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71"/>
      <c r="C188" s="71"/>
      <c r="D188" s="71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71"/>
      <c r="C189" s="71"/>
      <c r="D189" s="7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71"/>
      <c r="C190" s="71"/>
      <c r="D190" s="7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71"/>
      <c r="C191" s="71"/>
      <c r="D191" s="7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71"/>
      <c r="C192" s="71"/>
      <c r="D192" s="7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71"/>
      <c r="C193" s="71"/>
      <c r="D193" s="7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71"/>
      <c r="C194" s="71"/>
      <c r="D194" s="71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71"/>
      <c r="C195" s="71"/>
      <c r="D195" s="71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71"/>
      <c r="C196" s="71"/>
      <c r="D196" s="7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71"/>
      <c r="C197" s="71"/>
      <c r="D197" s="71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71"/>
      <c r="C198" s="71"/>
      <c r="D198" s="7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71"/>
      <c r="C199" s="71"/>
      <c r="D199" s="7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71"/>
      <c r="C200" s="71"/>
      <c r="D200" s="7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71"/>
      <c r="C201" s="71"/>
      <c r="D201" s="7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71"/>
      <c r="C202" s="71"/>
      <c r="D202" s="71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71"/>
      <c r="C203" s="71"/>
      <c r="D203" s="7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71"/>
      <c r="C204" s="71"/>
      <c r="D204" s="7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71"/>
      <c r="C205" s="71"/>
      <c r="D205" s="7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71"/>
      <c r="C206" s="71"/>
      <c r="D206" s="7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71"/>
      <c r="C207" s="71"/>
      <c r="D207" s="7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71"/>
      <c r="C208" s="71"/>
      <c r="D208" s="7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71"/>
      <c r="C209" s="71"/>
      <c r="D209" s="7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71"/>
      <c r="C210" s="71"/>
      <c r="D210" s="7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71"/>
      <c r="C211" s="71"/>
      <c r="D211" s="7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71"/>
      <c r="C212" s="71"/>
      <c r="D212" s="7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71"/>
      <c r="C213" s="71"/>
      <c r="D213" s="7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71"/>
      <c r="C214" s="71"/>
      <c r="D214" s="7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71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71"/>
      <c r="C216" s="71"/>
      <c r="D216" s="7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71"/>
      <c r="C217" s="71"/>
      <c r="D217" s="7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71"/>
      <c r="C218" s="71"/>
      <c r="D218" s="7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71"/>
      <c r="C219" s="71"/>
      <c r="D219" s="7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71"/>
      <c r="C220" s="71"/>
      <c r="D220" s="7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71"/>
      <c r="C221" s="71"/>
      <c r="D221" s="7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71"/>
      <c r="C222" s="71"/>
      <c r="D222" s="7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71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71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71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71"/>
      <c r="C226" s="71"/>
      <c r="D226" s="7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71"/>
      <c r="C227" s="71"/>
      <c r="D227" s="7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71"/>
      <c r="C228" s="71"/>
      <c r="D228" s="7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71"/>
      <c r="C229" s="71"/>
      <c r="D229" s="7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71"/>
      <c r="C230" s="71"/>
      <c r="D230" s="7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71"/>
      <c r="C231" s="71"/>
      <c r="D231" s="7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71"/>
      <c r="C232" s="71"/>
      <c r="D232" s="7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71"/>
      <c r="C233" s="71"/>
      <c r="D233" s="7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71"/>
      <c r="C234" s="71"/>
      <c r="D234" s="7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71"/>
      <c r="C235" s="71"/>
      <c r="D235" s="7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71"/>
      <c r="C236" s="71"/>
      <c r="D236" s="7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71"/>
      <c r="C237" s="71"/>
      <c r="D237" s="7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71"/>
      <c r="C238" s="71"/>
      <c r="D238" s="7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71"/>
      <c r="C239" s="71"/>
      <c r="D239" s="7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71"/>
      <c r="C240" s="71"/>
      <c r="D240" s="7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71"/>
      <c r="C241" s="71"/>
      <c r="D241" s="7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71"/>
      <c r="C242" s="71"/>
      <c r="D242" s="7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71"/>
      <c r="C243" s="71"/>
      <c r="D243" s="7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71"/>
      <c r="C244" s="71"/>
      <c r="D244" s="7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71"/>
      <c r="C245" s="71"/>
      <c r="D245" s="7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71"/>
      <c r="C246" s="71"/>
      <c r="D246" s="7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71"/>
      <c r="C247" s="71"/>
      <c r="D247" s="7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71"/>
      <c r="C248" s="71"/>
      <c r="D248" s="7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71"/>
      <c r="C249" s="71"/>
      <c r="D249" s="7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71"/>
      <c r="C250" s="71"/>
      <c r="D250" s="7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71"/>
      <c r="C251" s="71"/>
      <c r="D251" s="7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71"/>
      <c r="C252" s="71"/>
      <c r="D252" s="7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71"/>
      <c r="C253" s="71"/>
      <c r="D253" s="7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71"/>
      <c r="C254" s="71"/>
      <c r="D254" s="71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71"/>
      <c r="C255" s="71"/>
      <c r="D255" s="71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71"/>
      <c r="C256" s="71"/>
      <c r="D256" s="7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71"/>
      <c r="C257" s="71"/>
      <c r="D257" s="7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71"/>
      <c r="C258" s="71"/>
      <c r="D258" s="7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71"/>
      <c r="C259" s="71"/>
      <c r="D259" s="7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71"/>
      <c r="C260" s="71"/>
      <c r="D260" s="7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71"/>
      <c r="C261" s="71"/>
      <c r="D261" s="7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71"/>
      <c r="C262" s="71"/>
      <c r="D262" s="7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71"/>
      <c r="C263" s="71"/>
      <c r="D263" s="71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71"/>
      <c r="C264" s="71"/>
      <c r="D264" s="71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71"/>
      <c r="C265" s="71"/>
      <c r="D265" s="71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71"/>
      <c r="C266" s="71"/>
      <c r="D266" s="71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71"/>
      <c r="C267" s="71"/>
      <c r="D267" s="7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71"/>
      <c r="C268" s="71"/>
      <c r="D268" s="71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71"/>
      <c r="C269" s="71"/>
      <c r="D269" s="71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71"/>
      <c r="C270" s="71"/>
      <c r="D270" s="71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71"/>
      <c r="C271" s="71"/>
      <c r="D271" s="71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71"/>
      <c r="C272" s="71"/>
      <c r="D272" s="71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71"/>
      <c r="C273" s="71"/>
      <c r="D273" s="7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71"/>
      <c r="C274" s="71"/>
      <c r="D274" s="71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71"/>
      <c r="C275" s="71"/>
      <c r="D275" s="71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71"/>
      <c r="C276" s="71"/>
      <c r="D276" s="71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71"/>
      <c r="C277" s="71"/>
      <c r="D277" s="71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71"/>
      <c r="C278" s="71"/>
      <c r="D278" s="71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71"/>
      <c r="C279" s="71"/>
      <c r="D279" s="71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71"/>
      <c r="C280" s="71"/>
      <c r="D280" s="71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71"/>
      <c r="C281" s="71"/>
      <c r="D281" s="71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71"/>
      <c r="C282" s="71"/>
      <c r="D282" s="7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71"/>
      <c r="C283" s="71"/>
      <c r="D283" s="71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71"/>
      <c r="C284" s="71"/>
      <c r="D284" s="7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71"/>
      <c r="C285" s="71"/>
      <c r="D285" s="7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71"/>
      <c r="C286" s="71"/>
      <c r="D286" s="7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71"/>
      <c r="C287" s="71"/>
      <c r="D287" s="7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71"/>
      <c r="C288" s="71"/>
      <c r="D288" s="7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71"/>
      <c r="C289" s="71"/>
      <c r="D289" s="7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71"/>
      <c r="C290" s="71"/>
      <c r="D290" s="71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71"/>
      <c r="C291" s="71"/>
      <c r="D291" s="7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71"/>
      <c r="C292" s="71"/>
      <c r="D292" s="7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71"/>
      <c r="C293" s="71"/>
      <c r="D293" s="7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71"/>
      <c r="C294" s="71"/>
      <c r="D294" s="71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71"/>
      <c r="C295" s="71"/>
      <c r="D295" s="71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71"/>
      <c r="C296" s="71"/>
      <c r="D296" s="7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71"/>
      <c r="C297" s="71"/>
      <c r="D297" s="7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71"/>
      <c r="C298" s="71"/>
      <c r="D298" s="71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71"/>
      <c r="C299" s="71"/>
      <c r="D299" s="71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71"/>
      <c r="C300" s="71"/>
      <c r="D300" s="71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71"/>
      <c r="C301" s="71"/>
      <c r="D301" s="71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71"/>
      <c r="C302" s="71"/>
      <c r="D302" s="71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71"/>
      <c r="C303" s="71"/>
      <c r="D303" s="71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71"/>
      <c r="C304" s="71"/>
      <c r="D304" s="71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71"/>
      <c r="C305" s="71"/>
      <c r="D305" s="71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71"/>
      <c r="C306" s="71"/>
      <c r="D306" s="71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71"/>
      <c r="C307" s="71"/>
      <c r="D307" s="71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71"/>
      <c r="C308" s="71"/>
      <c r="D308" s="71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71"/>
      <c r="C309" s="71"/>
      <c r="D309" s="7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71"/>
      <c r="C310" s="71"/>
      <c r="D310" s="7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71"/>
      <c r="C311" s="71"/>
      <c r="D311" s="7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71"/>
      <c r="C312" s="71"/>
      <c r="D312" s="7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71"/>
      <c r="C313" s="71"/>
      <c r="D313" s="7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71"/>
      <c r="C314" s="71"/>
      <c r="D314" s="7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71"/>
      <c r="C315" s="71"/>
      <c r="D315" s="7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71"/>
      <c r="C316" s="71"/>
      <c r="D316" s="7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71"/>
      <c r="C317" s="71"/>
      <c r="D317" s="7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71"/>
      <c r="C318" s="71"/>
      <c r="D318" s="7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71"/>
      <c r="C319" s="71"/>
      <c r="D319" s="7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71"/>
      <c r="C320" s="71"/>
      <c r="D320" s="7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71"/>
      <c r="C321" s="71"/>
      <c r="D321" s="71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71"/>
      <c r="C322" s="71"/>
      <c r="D322" s="71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71"/>
      <c r="C323" s="71"/>
      <c r="D323" s="71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71"/>
      <c r="C324" s="71"/>
      <c r="D324" s="71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71"/>
      <c r="C325" s="71"/>
      <c r="D325" s="7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71"/>
      <c r="C326" s="71"/>
      <c r="D326" s="71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71"/>
      <c r="C327" s="71"/>
      <c r="D327" s="71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19:B126"/>
    <mergeCell ref="B12:B18"/>
    <mergeCell ref="B47:B54"/>
    <mergeCell ref="B59:B66"/>
    <mergeCell ref="B71:B78"/>
    <mergeCell ref="B83:B90"/>
    <mergeCell ref="F12:G12"/>
    <mergeCell ref="F16:J19"/>
    <mergeCell ref="F25:J26"/>
    <mergeCell ref="B95:B102"/>
    <mergeCell ref="B107:B114"/>
    <mergeCell ref="B23:B29"/>
    <mergeCell ref="B35:B41"/>
    <mergeCell ref="C2:D2"/>
    <mergeCell ref="C3:D3"/>
    <mergeCell ref="C4:D4"/>
    <mergeCell ref="C7:D7"/>
    <mergeCell ref="C8:D8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B12" sqref="B12:B18"/>
    </sheetView>
  </sheetViews>
  <sheetFormatPr baseColWidth="10" defaultColWidth="14.42578125" defaultRowHeight="15" customHeight="1"/>
  <cols>
    <col min="1" max="1" width="5.85546875" style="5" customWidth="1"/>
    <col min="2" max="2" width="48.5703125" style="80" customWidth="1"/>
    <col min="3" max="3" width="41.5703125" style="80" customWidth="1"/>
    <col min="4" max="4" width="13.7109375" style="80" customWidth="1"/>
    <col min="5" max="5" width="11.28515625" style="80" customWidth="1"/>
    <col min="6" max="6" width="25.85546875" style="80" customWidth="1"/>
    <col min="7" max="7" width="22.7109375" style="80" customWidth="1"/>
    <col min="8" max="8" width="34.5703125" style="80" customWidth="1"/>
    <col min="9" max="9" width="33.42578125" style="80" customWidth="1"/>
    <col min="10" max="10" width="37.5703125" style="80" customWidth="1"/>
    <col min="11" max="12" width="9.140625" style="80" customWidth="1"/>
    <col min="13" max="26" width="10" style="80" customWidth="1"/>
    <col min="27" max="16384" width="14.42578125" style="80"/>
  </cols>
  <sheetData>
    <row r="1" spans="1:26" s="10" customFormat="1" ht="36" customHeight="1" thickBot="1">
      <c r="A1" s="5"/>
      <c r="B1" s="6" t="s">
        <v>72</v>
      </c>
      <c r="C1" s="5"/>
      <c r="D1" s="64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6" ht="15.75" customHeight="1" thickTop="1" thickBot="1">
      <c r="B2" s="65" t="s">
        <v>74</v>
      </c>
      <c r="C2" s="114" t="s">
        <v>1</v>
      </c>
      <c r="D2" s="1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6.5" customHeight="1" thickTop="1" thickBot="1">
      <c r="B3" s="66" t="s">
        <v>2</v>
      </c>
      <c r="C3" s="116">
        <v>1</v>
      </c>
      <c r="D3" s="11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thickTop="1" thickBot="1">
      <c r="B4" s="67" t="s">
        <v>3</v>
      </c>
      <c r="C4" s="118">
        <f>C3*25</f>
        <v>25</v>
      </c>
      <c r="D4" s="11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thickTop="1">
      <c r="B5" s="68"/>
      <c r="C5" s="15"/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>
      <c r="B6" s="69"/>
      <c r="C6" s="70"/>
      <c r="D6" s="70"/>
    </row>
    <row r="7" spans="1:26" ht="15.75" customHeight="1" thickTop="1" thickBot="1">
      <c r="B7" s="154" t="s">
        <v>75</v>
      </c>
      <c r="C7" s="120">
        <f>D19+D31+D43+D55+D67+D79+D91+D103+D115+D127</f>
        <v>0</v>
      </c>
      <c r="D7" s="121"/>
      <c r="E7" s="19">
        <f>C7/C4</f>
        <v>0</v>
      </c>
      <c r="F7" s="20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6.5" customHeight="1" thickTop="1" thickBot="1">
      <c r="B8" s="21" t="s">
        <v>5</v>
      </c>
      <c r="C8" s="122">
        <f>C4-C7</f>
        <v>25</v>
      </c>
      <c r="D8" s="123"/>
      <c r="E8" s="22">
        <f>C8/C4</f>
        <v>1</v>
      </c>
      <c r="F8" s="23" t="s">
        <v>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thickTop="1">
      <c r="B9" s="71"/>
      <c r="C9" s="71"/>
      <c r="D9" s="7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 thickBot="1">
      <c r="B10" s="71"/>
      <c r="C10" s="71"/>
      <c r="D10" s="7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thickBot="1">
      <c r="B11" s="25" t="s">
        <v>6</v>
      </c>
      <c r="C11" s="25" t="s">
        <v>8</v>
      </c>
      <c r="D11" s="25" t="s">
        <v>7</v>
      </c>
      <c r="E11" s="26"/>
      <c r="F11" s="27" t="s">
        <v>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thickBot="1">
      <c r="B12" s="138" t="s">
        <v>10</v>
      </c>
      <c r="C12" s="72"/>
      <c r="D12" s="73"/>
      <c r="E12" s="33"/>
      <c r="F12" s="124" t="s">
        <v>12</v>
      </c>
      <c r="G12" s="143"/>
      <c r="H12" s="34">
        <v>15</v>
      </c>
      <c r="I12" s="35" t="s">
        <v>13</v>
      </c>
      <c r="J12" s="36">
        <f>H12*1/60</f>
        <v>0.25</v>
      </c>
      <c r="K12" s="37" t="s">
        <v>14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B13" s="139"/>
      <c r="C13" s="72"/>
      <c r="D13" s="73"/>
      <c r="E13" s="40"/>
      <c r="I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B14" s="139"/>
      <c r="C14" s="72"/>
      <c r="D14" s="73"/>
      <c r="E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 thickBot="1">
      <c r="B15" s="139"/>
      <c r="C15" s="72"/>
      <c r="D15" s="73"/>
      <c r="E15" s="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B16" s="139"/>
      <c r="C16" s="72"/>
      <c r="D16" s="73"/>
      <c r="E16" s="40"/>
      <c r="F16" s="126" t="s">
        <v>18</v>
      </c>
      <c r="G16" s="144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B17" s="139"/>
      <c r="C17" s="72"/>
      <c r="D17" s="73"/>
      <c r="E17" s="40"/>
      <c r="F17" s="146"/>
      <c r="G17" s="147"/>
      <c r="H17" s="147"/>
      <c r="I17" s="147"/>
      <c r="J17" s="14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>
      <c r="B18" s="140"/>
      <c r="C18" s="74"/>
      <c r="D18" s="73"/>
      <c r="E18" s="12"/>
      <c r="F18" s="146"/>
      <c r="G18" s="147"/>
      <c r="H18" s="147"/>
      <c r="I18" s="147"/>
      <c r="J18" s="14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3.5" customHeight="1" thickBot="1">
      <c r="B19" s="71"/>
      <c r="C19" s="42" t="s">
        <v>19</v>
      </c>
      <c r="D19" s="43">
        <f>SUM(D12:D18)</f>
        <v>0</v>
      </c>
      <c r="E19" s="12"/>
      <c r="F19" s="146"/>
      <c r="G19" s="147"/>
      <c r="H19" s="147"/>
      <c r="I19" s="147"/>
      <c r="J19" s="148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 thickBot="1">
      <c r="B20" s="71"/>
      <c r="C20" s="75"/>
      <c r="D20" s="76"/>
      <c r="E20" s="12"/>
      <c r="F20" s="46"/>
      <c r="G20" s="47"/>
      <c r="H20" s="47" t="s">
        <v>20</v>
      </c>
      <c r="I20" s="47" t="s">
        <v>21</v>
      </c>
      <c r="J20" s="48" t="s">
        <v>22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 thickBot="1">
      <c r="B21" s="71"/>
      <c r="C21" s="77"/>
      <c r="D21" s="71"/>
      <c r="E21" s="12"/>
      <c r="F21" s="46" t="s">
        <v>23</v>
      </c>
      <c r="G21" s="47" t="s">
        <v>24</v>
      </c>
      <c r="H21" s="47" t="s">
        <v>25</v>
      </c>
      <c r="I21" s="47" t="s">
        <v>26</v>
      </c>
      <c r="J21" s="5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 thickBot="1">
      <c r="B22" s="25" t="s">
        <v>27</v>
      </c>
      <c r="C22" s="25" t="s">
        <v>8</v>
      </c>
      <c r="D22" s="25" t="s">
        <v>7</v>
      </c>
      <c r="E22" s="12"/>
      <c r="F22" s="46" t="s">
        <v>29</v>
      </c>
      <c r="G22" s="51" t="s">
        <v>30</v>
      </c>
      <c r="H22" s="51" t="s">
        <v>31</v>
      </c>
      <c r="I22" s="51" t="s">
        <v>32</v>
      </c>
      <c r="J22" s="52" t="s">
        <v>33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thickBot="1">
      <c r="B23" s="138" t="s">
        <v>34</v>
      </c>
      <c r="C23" s="72"/>
      <c r="D23" s="73"/>
      <c r="E23" s="12"/>
      <c r="F23" s="46" t="s">
        <v>35</v>
      </c>
      <c r="G23" s="53" t="s">
        <v>36</v>
      </c>
      <c r="H23" s="51" t="s">
        <v>38</v>
      </c>
      <c r="I23" s="51" t="s">
        <v>39</v>
      </c>
      <c r="J23" s="52" t="s">
        <v>40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thickBot="1">
      <c r="B24" s="139"/>
      <c r="C24" s="72"/>
      <c r="D24" s="73"/>
      <c r="E24" s="12"/>
      <c r="F24" s="46" t="s">
        <v>42</v>
      </c>
      <c r="G24" s="54" t="s">
        <v>36</v>
      </c>
      <c r="H24" s="55" t="s">
        <v>38</v>
      </c>
      <c r="I24" s="55" t="s">
        <v>39</v>
      </c>
      <c r="J24" s="56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B25" s="139"/>
      <c r="C25" s="72"/>
      <c r="D25" s="73"/>
      <c r="E25" s="12"/>
      <c r="F25" s="113"/>
      <c r="G25" s="147"/>
      <c r="H25" s="147"/>
      <c r="I25" s="147"/>
      <c r="J25" s="14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B26" s="139"/>
      <c r="C26" s="72"/>
      <c r="D26" s="73"/>
      <c r="E26" s="12"/>
      <c r="F26" s="147"/>
      <c r="G26" s="147"/>
      <c r="H26" s="147"/>
      <c r="I26" s="147"/>
      <c r="J26" s="14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B27" s="139"/>
      <c r="C27" s="72"/>
      <c r="D27" s="73"/>
      <c r="E27" s="12"/>
      <c r="F27" s="5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B28" s="139"/>
      <c r="C28" s="72"/>
      <c r="D28" s="7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B29" s="140"/>
      <c r="C29" s="72"/>
      <c r="D29" s="7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5" customHeight="1">
      <c r="B30" s="71"/>
      <c r="C30" s="74"/>
      <c r="D30" s="78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5" customHeight="1">
      <c r="A31" s="86"/>
      <c r="B31" s="151"/>
      <c r="C31" s="42" t="s">
        <v>19</v>
      </c>
      <c r="D31" s="43">
        <f>SUM(D23:D30)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B32" s="153"/>
      <c r="C32" s="77"/>
      <c r="D32" s="7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B33" s="152"/>
      <c r="C33" s="77"/>
      <c r="D33" s="71"/>
      <c r="E33" s="12"/>
      <c r="F33" s="79"/>
      <c r="G33" s="7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B34" s="25" t="s">
        <v>45</v>
      </c>
      <c r="C34" s="25" t="s">
        <v>8</v>
      </c>
      <c r="D34" s="25" t="s">
        <v>7</v>
      </c>
      <c r="E34" s="12"/>
      <c r="F34" s="79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B35" s="138" t="s">
        <v>46</v>
      </c>
      <c r="C35" s="72"/>
      <c r="D35" s="73"/>
      <c r="E35" s="12"/>
      <c r="F35" s="79"/>
      <c r="G35" s="7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B36" s="139"/>
      <c r="C36" s="72"/>
      <c r="D36" s="73"/>
      <c r="E36" s="12"/>
      <c r="F36" s="79"/>
      <c r="G36" s="7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B37" s="139"/>
      <c r="C37" s="72"/>
      <c r="D37" s="73"/>
      <c r="E37" s="12"/>
      <c r="F37" s="79"/>
      <c r="G37" s="7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B38" s="139"/>
      <c r="C38" s="72"/>
      <c r="D38" s="7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B39" s="139"/>
      <c r="C39" s="72"/>
      <c r="D39" s="7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B40" s="139"/>
      <c r="C40" s="72"/>
      <c r="D40" s="7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B41" s="140"/>
      <c r="C41" s="72"/>
      <c r="D41" s="7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3.5" customHeight="1">
      <c r="A42" s="86"/>
      <c r="B42" s="87"/>
      <c r="C42" s="74"/>
      <c r="D42" s="7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3.5" customHeight="1">
      <c r="B43" s="151"/>
      <c r="C43" s="42" t="s">
        <v>19</v>
      </c>
      <c r="D43" s="43">
        <f>SUM(D35:D42)</f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B44" s="71"/>
      <c r="C44" s="77"/>
      <c r="D44" s="7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B45" s="71"/>
      <c r="C45" s="77"/>
      <c r="D45" s="7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B46" s="25" t="s">
        <v>73</v>
      </c>
      <c r="C46" s="25" t="s">
        <v>8</v>
      </c>
      <c r="D46" s="25" t="s">
        <v>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B47" s="135"/>
      <c r="C47" s="72"/>
      <c r="D47" s="7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B48" s="136"/>
      <c r="C48" s="72"/>
      <c r="D48" s="7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2.75" customHeight="1">
      <c r="B49" s="136"/>
      <c r="C49" s="72"/>
      <c r="D49" s="7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2.75" customHeight="1">
      <c r="B50" s="136"/>
      <c r="C50" s="72"/>
      <c r="D50" s="7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2.75" customHeight="1">
      <c r="B51" s="136"/>
      <c r="C51" s="72"/>
      <c r="D51" s="7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2.75" customHeight="1">
      <c r="B52" s="136"/>
      <c r="C52" s="72"/>
      <c r="D52" s="7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2.75" customHeight="1">
      <c r="B53" s="136"/>
      <c r="C53" s="72"/>
      <c r="D53" s="7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3.5" customHeight="1">
      <c r="B54" s="137"/>
      <c r="C54" s="74"/>
      <c r="D54" s="78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3.5" customHeight="1">
      <c r="B55" s="71"/>
      <c r="C55" s="42" t="s">
        <v>19</v>
      </c>
      <c r="D55" s="43">
        <f>SUM(D47:D54)</f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2.75" customHeight="1">
      <c r="B56" s="71"/>
      <c r="C56" s="77"/>
      <c r="D56" s="7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2.75" customHeight="1">
      <c r="B57" s="71"/>
      <c r="C57" s="77"/>
      <c r="D57" s="7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2.75" customHeight="1">
      <c r="B58" s="25" t="s">
        <v>51</v>
      </c>
      <c r="C58" s="25" t="s">
        <v>8</v>
      </c>
      <c r="D58" s="25" t="s">
        <v>7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2.75" customHeight="1">
      <c r="B59" s="135"/>
      <c r="C59" s="72"/>
      <c r="D59" s="7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2.75" customHeight="1">
      <c r="B60" s="136"/>
      <c r="C60" s="72"/>
      <c r="D60" s="7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2.75" customHeight="1">
      <c r="B61" s="136"/>
      <c r="C61" s="72"/>
      <c r="D61" s="7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2.75" customHeight="1">
      <c r="B62" s="136"/>
      <c r="C62" s="72"/>
      <c r="D62" s="7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2.75" customHeight="1">
      <c r="B63" s="136"/>
      <c r="C63" s="72"/>
      <c r="D63" s="7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2.75" customHeight="1">
      <c r="B64" s="136"/>
      <c r="C64" s="72"/>
      <c r="D64" s="7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2.75" customHeight="1">
      <c r="B65" s="136"/>
      <c r="C65" s="72"/>
      <c r="D65" s="7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3.5" customHeight="1">
      <c r="B66" s="137"/>
      <c r="C66" s="74"/>
      <c r="D66" s="78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2:26" ht="13.5" customHeight="1">
      <c r="B67" s="71"/>
      <c r="C67" s="42" t="s">
        <v>19</v>
      </c>
      <c r="D67" s="43">
        <f>SUM(D59:D66)</f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2:26" ht="12.75" customHeight="1">
      <c r="B68" s="71"/>
      <c r="C68" s="77"/>
      <c r="D68" s="7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2:26" ht="12.75" customHeight="1">
      <c r="B69" s="71"/>
      <c r="C69" s="77"/>
      <c r="D69" s="7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2:26" ht="12.75" customHeight="1">
      <c r="B70" s="25" t="s">
        <v>52</v>
      </c>
      <c r="C70" s="25" t="s">
        <v>8</v>
      </c>
      <c r="D70" s="25" t="s">
        <v>7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2:26" ht="12.75" customHeight="1">
      <c r="B71" s="135"/>
      <c r="C71" s="72"/>
      <c r="D71" s="7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2:26" ht="12.75" customHeight="1">
      <c r="B72" s="136"/>
      <c r="C72" s="72"/>
      <c r="D72" s="7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2:26" ht="12.75" customHeight="1">
      <c r="B73" s="136"/>
      <c r="C73" s="72"/>
      <c r="D73" s="7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2:26" ht="12.75" customHeight="1">
      <c r="B74" s="136"/>
      <c r="C74" s="72"/>
      <c r="D74" s="7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2:26" ht="12.75" customHeight="1">
      <c r="B75" s="136"/>
      <c r="C75" s="72"/>
      <c r="D75" s="7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2:26" ht="12.75" customHeight="1">
      <c r="B76" s="136"/>
      <c r="C76" s="72"/>
      <c r="D76" s="7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2:26" ht="12.75" customHeight="1">
      <c r="B77" s="136"/>
      <c r="C77" s="72"/>
      <c r="D77" s="7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2:26" ht="13.5" customHeight="1">
      <c r="B78" s="137"/>
      <c r="C78" s="74"/>
      <c r="D78" s="78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2:26" ht="13.5" customHeight="1">
      <c r="B79" s="71"/>
      <c r="C79" s="42" t="s">
        <v>19</v>
      </c>
      <c r="D79" s="43">
        <f>SUM(D71:D78)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2:26" ht="12.75" customHeight="1">
      <c r="B80" s="71"/>
      <c r="C80" s="75"/>
      <c r="D80" s="76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ht="12.75" customHeight="1">
      <c r="B81" s="71"/>
      <c r="C81" s="77"/>
      <c r="D81" s="7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2:26" ht="12.75" customHeight="1">
      <c r="B82" s="25" t="s">
        <v>53</v>
      </c>
      <c r="C82" s="25" t="s">
        <v>8</v>
      </c>
      <c r="D82" s="25" t="s">
        <v>7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2:26" ht="12.75" customHeight="1">
      <c r="B83" s="135"/>
      <c r="C83" s="72"/>
      <c r="D83" s="7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2:26" ht="12.75" customHeight="1">
      <c r="B84" s="136"/>
      <c r="C84" s="72"/>
      <c r="D84" s="7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2:26" ht="12.75" customHeight="1">
      <c r="B85" s="136"/>
      <c r="C85" s="72"/>
      <c r="D85" s="7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2:26" ht="12.75" customHeight="1">
      <c r="B86" s="136"/>
      <c r="C86" s="72"/>
      <c r="D86" s="7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2:26" ht="12.75" customHeight="1">
      <c r="B87" s="136"/>
      <c r="C87" s="72"/>
      <c r="D87" s="7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2:26" ht="12.75" customHeight="1">
      <c r="B88" s="136"/>
      <c r="C88" s="72"/>
      <c r="D88" s="7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2:26" ht="12.75" customHeight="1">
      <c r="B89" s="136"/>
      <c r="C89" s="72"/>
      <c r="D89" s="7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2:26" ht="13.5" customHeight="1">
      <c r="B90" s="137"/>
      <c r="C90" s="74"/>
      <c r="D90" s="7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2:26" ht="13.5" customHeight="1">
      <c r="B91" s="71"/>
      <c r="C91" s="42" t="s">
        <v>19</v>
      </c>
      <c r="D91" s="43">
        <f>SUM(D83:D90)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2:26" ht="12.75" customHeight="1">
      <c r="B92" s="71"/>
      <c r="C92" s="77"/>
      <c r="D92" s="7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2:26" ht="12.75" customHeight="1">
      <c r="B93" s="71"/>
      <c r="C93" s="77"/>
      <c r="D93" s="7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2:26" ht="12.75" customHeight="1">
      <c r="B94" s="25" t="s">
        <v>54</v>
      </c>
      <c r="C94" s="25" t="s">
        <v>28</v>
      </c>
      <c r="D94" s="25" t="s">
        <v>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2:26" ht="12.75" customHeight="1">
      <c r="B95" s="135"/>
      <c r="C95" s="72"/>
      <c r="D95" s="7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2:26" ht="12.75" customHeight="1">
      <c r="B96" s="136"/>
      <c r="C96" s="72"/>
      <c r="D96" s="7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2:26" ht="12.75" customHeight="1">
      <c r="B97" s="136"/>
      <c r="C97" s="72"/>
      <c r="D97" s="7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2:26" ht="12.75" customHeight="1">
      <c r="B98" s="136"/>
      <c r="C98" s="72"/>
      <c r="D98" s="7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2:26" ht="12.75" customHeight="1">
      <c r="B99" s="136"/>
      <c r="C99" s="72"/>
      <c r="D99" s="7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2:26" ht="12.75" customHeight="1">
      <c r="B100" s="136"/>
      <c r="C100" s="72"/>
      <c r="D100" s="7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2:26" ht="12.75" customHeight="1">
      <c r="B101" s="136"/>
      <c r="C101" s="72"/>
      <c r="D101" s="7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2:26" ht="13.5" customHeight="1">
      <c r="B102" s="137"/>
      <c r="C102" s="74"/>
      <c r="D102" s="78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2:26" ht="13.5" customHeight="1">
      <c r="B103" s="71"/>
      <c r="C103" s="42" t="s">
        <v>19</v>
      </c>
      <c r="D103" s="43">
        <f>SUM(D95:D102)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2:26" ht="12.75" customHeight="1">
      <c r="B104" s="71"/>
      <c r="C104" s="77"/>
      <c r="D104" s="7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2:26" ht="12.75" customHeight="1">
      <c r="B105" s="71"/>
      <c r="C105" s="77"/>
      <c r="D105" s="7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2:26" ht="12.75" customHeight="1">
      <c r="B106" s="25" t="s">
        <v>55</v>
      </c>
      <c r="C106" s="25" t="s">
        <v>28</v>
      </c>
      <c r="D106" s="25" t="s">
        <v>7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2:26" ht="12.75" customHeight="1">
      <c r="B107" s="135"/>
      <c r="C107" s="72"/>
      <c r="D107" s="7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2:26" ht="12.75" customHeight="1">
      <c r="B108" s="136"/>
      <c r="C108" s="72"/>
      <c r="D108" s="7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2:26" ht="12.75" customHeight="1">
      <c r="B109" s="136"/>
      <c r="C109" s="72"/>
      <c r="D109" s="7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2:26" ht="12.75" customHeight="1">
      <c r="B110" s="136"/>
      <c r="C110" s="72"/>
      <c r="D110" s="7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2:26" ht="12.75" customHeight="1">
      <c r="B111" s="136"/>
      <c r="C111" s="72"/>
      <c r="D111" s="7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2:26" ht="12.75" customHeight="1">
      <c r="B112" s="136"/>
      <c r="C112" s="72"/>
      <c r="D112" s="7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2:26" ht="12.75" customHeight="1">
      <c r="B113" s="136"/>
      <c r="C113" s="72"/>
      <c r="D113" s="7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2:26" ht="13.5" customHeight="1">
      <c r="B114" s="137"/>
      <c r="C114" s="74"/>
      <c r="D114" s="78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ht="13.5" customHeight="1">
      <c r="B115" s="71"/>
      <c r="C115" s="42" t="s">
        <v>19</v>
      </c>
      <c r="D115" s="43">
        <f>SUM(D107:D114)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2:26" ht="12.75" customHeight="1">
      <c r="B116" s="71"/>
      <c r="C116" s="77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2:26" ht="12.75" customHeight="1">
      <c r="B117" s="71"/>
      <c r="C117" s="77"/>
      <c r="D117" s="7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2:26" ht="12.75" customHeight="1">
      <c r="B118" s="25" t="s">
        <v>56</v>
      </c>
      <c r="C118" s="25" t="s">
        <v>28</v>
      </c>
      <c r="D118" s="25" t="s">
        <v>7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2:26" ht="12.75" customHeight="1">
      <c r="B119" s="135"/>
      <c r="C119" s="72"/>
      <c r="D119" s="7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2:26" ht="12.75" customHeight="1">
      <c r="B120" s="136"/>
      <c r="C120" s="72"/>
      <c r="D120" s="7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2:26" ht="12.75" customHeight="1">
      <c r="B121" s="136"/>
      <c r="C121" s="72"/>
      <c r="D121" s="7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ht="12.75" customHeight="1">
      <c r="B122" s="136"/>
      <c r="C122" s="72"/>
      <c r="D122" s="7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2:26" ht="12.75" customHeight="1">
      <c r="B123" s="136"/>
      <c r="C123" s="72"/>
      <c r="D123" s="7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2:26" ht="12.75" customHeight="1">
      <c r="B124" s="136"/>
      <c r="C124" s="72"/>
      <c r="D124" s="7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2:26" ht="12.75" customHeight="1">
      <c r="B125" s="136"/>
      <c r="C125" s="72"/>
      <c r="D125" s="7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2:26" ht="13.5" customHeight="1">
      <c r="B126" s="137"/>
      <c r="C126" s="74"/>
      <c r="D126" s="7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2:26" ht="13.5" customHeight="1">
      <c r="B127" s="71"/>
      <c r="C127" s="42" t="s">
        <v>19</v>
      </c>
      <c r="D127" s="43">
        <f>SUM(D119:D126)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2:26" ht="12.75" customHeight="1">
      <c r="B128" s="71"/>
      <c r="C128" s="71"/>
      <c r="D128" s="7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2:26" ht="12.75" customHeight="1">
      <c r="B129" s="71"/>
      <c r="C129" s="71"/>
      <c r="D129" s="7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2:26" ht="12.75" customHeight="1">
      <c r="B130" s="71"/>
      <c r="C130" s="71"/>
      <c r="D130" s="7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2:26" ht="12.75" customHeight="1">
      <c r="B131" s="71"/>
      <c r="C131" s="71"/>
      <c r="D131" s="7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2:26" ht="12.75" customHeight="1">
      <c r="B132" s="71"/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2:26" ht="12.75" customHeight="1">
      <c r="B133" s="71"/>
      <c r="C133" s="71"/>
      <c r="D133" s="7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2:26" ht="12.75" customHeight="1">
      <c r="B134" s="71"/>
      <c r="C134" s="71"/>
      <c r="D134" s="7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2:26" ht="12.75" customHeight="1">
      <c r="B135" s="71"/>
      <c r="C135" s="71"/>
      <c r="D135" s="7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ht="12.75" customHeight="1">
      <c r="B136" s="71"/>
      <c r="C136" s="71"/>
      <c r="D136" s="7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2:26" ht="12.75" customHeight="1">
      <c r="B137" s="71"/>
      <c r="C137" s="71"/>
      <c r="D137" s="7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2:26" ht="12.75" customHeight="1">
      <c r="B138" s="71"/>
      <c r="C138" s="71"/>
      <c r="D138" s="7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2:26" ht="12.75" customHeight="1">
      <c r="B139" s="71"/>
      <c r="C139" s="71"/>
      <c r="D139" s="7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2:26" ht="12.75" customHeight="1">
      <c r="B140" s="71"/>
      <c r="C140" s="71"/>
      <c r="D140" s="7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ht="12.75" customHeight="1">
      <c r="B141" s="71"/>
      <c r="C141" s="71"/>
      <c r="D141" s="7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ht="12.75" customHeight="1">
      <c r="B142" s="71"/>
      <c r="C142" s="71"/>
      <c r="D142" s="7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ht="12.75" customHeight="1">
      <c r="B143" s="71"/>
      <c r="C143" s="71"/>
      <c r="D143" s="7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ht="12.75" customHeight="1">
      <c r="B144" s="71"/>
      <c r="C144" s="71"/>
      <c r="D144" s="7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2:26" ht="12.75" customHeight="1">
      <c r="B145" s="71"/>
      <c r="C145" s="71"/>
      <c r="D145" s="7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2:26" ht="12.75" customHeight="1">
      <c r="B146" s="71"/>
      <c r="C146" s="71"/>
      <c r="D146" s="7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2:26" ht="12.75" customHeight="1">
      <c r="B147" s="71"/>
      <c r="C147" s="71"/>
      <c r="D147" s="7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2:26" ht="12.75" customHeight="1">
      <c r="B148" s="71"/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2:26" ht="12.75" customHeight="1">
      <c r="B149" s="71"/>
      <c r="C149" s="71"/>
      <c r="D149" s="7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2:26" ht="12.75" customHeight="1">
      <c r="B150" s="71"/>
      <c r="C150" s="71"/>
      <c r="D150" s="7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2:26" ht="12.75" customHeight="1">
      <c r="B151" s="71"/>
      <c r="C151" s="71"/>
      <c r="D151" s="7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2:26" ht="12.75" customHeight="1">
      <c r="B152" s="71"/>
      <c r="C152" s="71"/>
      <c r="D152" s="7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2:26" ht="12.75" customHeight="1">
      <c r="B153" s="71"/>
      <c r="C153" s="71"/>
      <c r="D153" s="7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2:26" ht="12.75" customHeight="1">
      <c r="B154" s="71"/>
      <c r="C154" s="71"/>
      <c r="D154" s="7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2:26" ht="12.75" customHeight="1">
      <c r="B155" s="71"/>
      <c r="C155" s="71"/>
      <c r="D155" s="7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2:26" ht="12.75" customHeight="1">
      <c r="B156" s="71"/>
      <c r="C156" s="71"/>
      <c r="D156" s="7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2:26" ht="12.75" customHeight="1">
      <c r="B157" s="71"/>
      <c r="C157" s="71"/>
      <c r="D157" s="7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2:26" ht="12.75" customHeight="1">
      <c r="B158" s="71"/>
      <c r="C158" s="71"/>
      <c r="D158" s="7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2:26" ht="12.75" customHeight="1">
      <c r="B159" s="71"/>
      <c r="C159" s="71"/>
      <c r="D159" s="7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2:26" ht="12.75" customHeight="1">
      <c r="B160" s="71"/>
      <c r="C160" s="71"/>
      <c r="D160" s="7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2:26" ht="12.75" customHeight="1">
      <c r="B161" s="71"/>
      <c r="C161" s="71"/>
      <c r="D161" s="7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2:26" ht="12.75" customHeight="1">
      <c r="B162" s="71"/>
      <c r="C162" s="71"/>
      <c r="D162" s="7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ht="12.75" customHeight="1">
      <c r="B163" s="71"/>
      <c r="C163" s="71"/>
      <c r="D163" s="7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ht="12.75" customHeight="1">
      <c r="B164" s="71"/>
      <c r="C164" s="71"/>
      <c r="D164" s="7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ht="12.75" customHeight="1">
      <c r="B165" s="71"/>
      <c r="C165" s="71"/>
      <c r="D165" s="7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ht="12.75" customHeight="1">
      <c r="B166" s="71"/>
      <c r="C166" s="71"/>
      <c r="D166" s="7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ht="12.75" customHeight="1">
      <c r="B167" s="71"/>
      <c r="C167" s="71"/>
      <c r="D167" s="7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ht="12.75" customHeight="1">
      <c r="B168" s="71"/>
      <c r="C168" s="71"/>
      <c r="D168" s="7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2:26" ht="12.75" customHeight="1">
      <c r="B169" s="71"/>
      <c r="C169" s="71"/>
      <c r="D169" s="7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2:26" ht="12.75" customHeight="1">
      <c r="B170" s="71"/>
      <c r="C170" s="71"/>
      <c r="D170" s="7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2:26" ht="12.75" customHeight="1">
      <c r="B171" s="71"/>
      <c r="C171" s="71"/>
      <c r="D171" s="7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2:26" ht="12.75" customHeight="1">
      <c r="B172" s="71"/>
      <c r="C172" s="71"/>
      <c r="D172" s="7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2:26" ht="12.75" customHeight="1">
      <c r="B173" s="71"/>
      <c r="C173" s="71"/>
      <c r="D173" s="7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2:26" ht="12.75" customHeight="1">
      <c r="B174" s="71"/>
      <c r="C174" s="71"/>
      <c r="D174" s="7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2:26" ht="12.75" customHeight="1">
      <c r="B175" s="71"/>
      <c r="C175" s="71"/>
      <c r="D175" s="7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2:26" ht="12.75" customHeight="1">
      <c r="B176" s="71"/>
      <c r="C176" s="71"/>
      <c r="D176" s="7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2:26" ht="12.75" customHeight="1">
      <c r="B177" s="71"/>
      <c r="C177" s="71"/>
      <c r="D177" s="7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2:26" ht="12.75" customHeight="1">
      <c r="B178" s="71"/>
      <c r="C178" s="71"/>
      <c r="D178" s="7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2:26" ht="12.75" customHeight="1">
      <c r="B179" s="71"/>
      <c r="C179" s="71"/>
      <c r="D179" s="7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2:26" ht="12.75" customHeight="1">
      <c r="B180" s="71"/>
      <c r="C180" s="71"/>
      <c r="D180" s="7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2:26" ht="12.75" customHeight="1">
      <c r="B181" s="71"/>
      <c r="C181" s="71"/>
      <c r="D181" s="7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2:26" ht="12.75" customHeight="1">
      <c r="B182" s="71"/>
      <c r="C182" s="71"/>
      <c r="D182" s="7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2:26" ht="12.75" customHeight="1">
      <c r="B183" s="71"/>
      <c r="C183" s="71"/>
      <c r="D183" s="7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2:26" ht="12.75" customHeight="1">
      <c r="B184" s="71"/>
      <c r="C184" s="71"/>
      <c r="D184" s="7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2:26" ht="12.75" customHeight="1">
      <c r="B185" s="71"/>
      <c r="C185" s="71"/>
      <c r="D185" s="7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2:26" ht="12.75" customHeight="1">
      <c r="B186" s="71"/>
      <c r="C186" s="71"/>
      <c r="D186" s="71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2:26" ht="12.75" customHeight="1">
      <c r="B187" s="71"/>
      <c r="C187" s="71"/>
      <c r="D187" s="71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2:26" ht="12.75" customHeight="1">
      <c r="B188" s="71"/>
      <c r="C188" s="71"/>
      <c r="D188" s="71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2:26" ht="12.75" customHeight="1">
      <c r="B189" s="71"/>
      <c r="C189" s="71"/>
      <c r="D189" s="71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2:26" ht="12.75" customHeight="1">
      <c r="B190" s="71"/>
      <c r="C190" s="71"/>
      <c r="D190" s="7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2:26" ht="12.75" customHeight="1">
      <c r="B191" s="71"/>
      <c r="C191" s="71"/>
      <c r="D191" s="7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2:26" ht="12.75" customHeight="1">
      <c r="B192" s="71"/>
      <c r="C192" s="71"/>
      <c r="D192" s="7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ht="12.75" customHeight="1">
      <c r="B193" s="71"/>
      <c r="C193" s="71"/>
      <c r="D193" s="7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ht="12.75" customHeight="1">
      <c r="B194" s="71"/>
      <c r="C194" s="71"/>
      <c r="D194" s="71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ht="12.75" customHeight="1">
      <c r="B195" s="71"/>
      <c r="C195" s="71"/>
      <c r="D195" s="71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ht="12.75" customHeight="1">
      <c r="B196" s="71"/>
      <c r="C196" s="71"/>
      <c r="D196" s="71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ht="12.75" customHeight="1">
      <c r="B197" s="71"/>
      <c r="C197" s="71"/>
      <c r="D197" s="71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ht="12.75" customHeight="1">
      <c r="B198" s="71"/>
      <c r="C198" s="71"/>
      <c r="D198" s="71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ht="12.75" customHeight="1">
      <c r="B199" s="71"/>
      <c r="C199" s="71"/>
      <c r="D199" s="71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ht="12.75" customHeight="1">
      <c r="B200" s="71"/>
      <c r="C200" s="71"/>
      <c r="D200" s="71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ht="12.75" customHeight="1">
      <c r="B201" s="71"/>
      <c r="C201" s="71"/>
      <c r="D201" s="7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ht="12.75" customHeight="1">
      <c r="B202" s="71"/>
      <c r="C202" s="71"/>
      <c r="D202" s="71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2:26" ht="12.75" customHeight="1">
      <c r="B203" s="71"/>
      <c r="C203" s="71"/>
      <c r="D203" s="71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2:26" ht="12.75" customHeight="1">
      <c r="B204" s="71"/>
      <c r="C204" s="71"/>
      <c r="D204" s="7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2:26" ht="12.75" customHeight="1">
      <c r="B205" s="71"/>
      <c r="C205" s="71"/>
      <c r="D205" s="7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2:26" ht="12.75" customHeight="1">
      <c r="B206" s="71"/>
      <c r="C206" s="71"/>
      <c r="D206" s="7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2:26" ht="12.75" customHeight="1">
      <c r="B207" s="71"/>
      <c r="C207" s="71"/>
      <c r="D207" s="7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2:26" ht="12.75" customHeight="1">
      <c r="B208" s="71"/>
      <c r="C208" s="71"/>
      <c r="D208" s="7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2:26" ht="12.75" customHeight="1">
      <c r="B209" s="71"/>
      <c r="C209" s="71"/>
      <c r="D209" s="7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2:26" ht="12.75" customHeight="1">
      <c r="B210" s="71"/>
      <c r="C210" s="71"/>
      <c r="D210" s="7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2:26" ht="12.75" customHeight="1">
      <c r="B211" s="71"/>
      <c r="C211" s="71"/>
      <c r="D211" s="7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2:26" ht="12.75" customHeight="1">
      <c r="B212" s="71"/>
      <c r="C212" s="71"/>
      <c r="D212" s="7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2:26" ht="12.75" customHeight="1">
      <c r="B213" s="71"/>
      <c r="C213" s="71"/>
      <c r="D213" s="7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2:26" ht="12.75" customHeight="1">
      <c r="B214" s="71"/>
      <c r="C214" s="71"/>
      <c r="D214" s="7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2:26" ht="12.75" customHeight="1">
      <c r="B215" s="71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2:26" ht="12.75" customHeight="1">
      <c r="B216" s="71"/>
      <c r="C216" s="71"/>
      <c r="D216" s="7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2:26" ht="12.75" customHeight="1">
      <c r="B217" s="71"/>
      <c r="C217" s="71"/>
      <c r="D217" s="7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2:26" ht="12.75" customHeight="1">
      <c r="B218" s="71"/>
      <c r="C218" s="71"/>
      <c r="D218" s="7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2:26" ht="12.75" customHeight="1">
      <c r="B219" s="71"/>
      <c r="C219" s="71"/>
      <c r="D219" s="7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2:26" ht="12.75" customHeight="1">
      <c r="B220" s="71"/>
      <c r="C220" s="71"/>
      <c r="D220" s="7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2:26" ht="12.75" customHeight="1">
      <c r="B221" s="71"/>
      <c r="C221" s="71"/>
      <c r="D221" s="7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2:26" ht="12.75" customHeight="1">
      <c r="B222" s="71"/>
      <c r="C222" s="71"/>
      <c r="D222" s="7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2:26" ht="12.75" customHeight="1">
      <c r="B223" s="71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2:26" ht="12.75" customHeight="1">
      <c r="B224" s="71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2:26" ht="12.75" customHeight="1">
      <c r="B225" s="71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2:26" ht="12.75" customHeight="1">
      <c r="B226" s="71"/>
      <c r="C226" s="71"/>
      <c r="D226" s="7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2:26" ht="12.75" customHeight="1">
      <c r="B227" s="71"/>
      <c r="C227" s="71"/>
      <c r="D227" s="7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2:26" ht="12.75" customHeight="1">
      <c r="B228" s="71"/>
      <c r="C228" s="71"/>
      <c r="D228" s="7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2:26" ht="12.75" customHeight="1">
      <c r="B229" s="71"/>
      <c r="C229" s="71"/>
      <c r="D229" s="7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2:26" ht="12.75" customHeight="1">
      <c r="B230" s="71"/>
      <c r="C230" s="71"/>
      <c r="D230" s="7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2:26" ht="12.75" customHeight="1">
      <c r="B231" s="71"/>
      <c r="C231" s="71"/>
      <c r="D231" s="7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2:26" ht="12.75" customHeight="1">
      <c r="B232" s="71"/>
      <c r="C232" s="71"/>
      <c r="D232" s="7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2:26" ht="12.75" customHeight="1">
      <c r="B233" s="71"/>
      <c r="C233" s="71"/>
      <c r="D233" s="7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2:26" ht="12.75" customHeight="1">
      <c r="B234" s="71"/>
      <c r="C234" s="71"/>
      <c r="D234" s="7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2:26" ht="12.75" customHeight="1">
      <c r="B235" s="71"/>
      <c r="C235" s="71"/>
      <c r="D235" s="7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2:26" ht="12.75" customHeight="1">
      <c r="B236" s="71"/>
      <c r="C236" s="71"/>
      <c r="D236" s="7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2:26" ht="12.75" customHeight="1">
      <c r="B237" s="71"/>
      <c r="C237" s="71"/>
      <c r="D237" s="7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2:26" ht="12.75" customHeight="1">
      <c r="B238" s="71"/>
      <c r="C238" s="71"/>
      <c r="D238" s="7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2:26" ht="12.75" customHeight="1">
      <c r="B239" s="71"/>
      <c r="C239" s="71"/>
      <c r="D239" s="7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2:26" ht="12.75" customHeight="1">
      <c r="B240" s="71"/>
      <c r="C240" s="71"/>
      <c r="D240" s="7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2:26" ht="12.75" customHeight="1">
      <c r="B241" s="71"/>
      <c r="C241" s="71"/>
      <c r="D241" s="7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2:26" ht="12.75" customHeight="1">
      <c r="B242" s="71"/>
      <c r="C242" s="71"/>
      <c r="D242" s="7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2:26" ht="12.75" customHeight="1">
      <c r="B243" s="71"/>
      <c r="C243" s="71"/>
      <c r="D243" s="7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2:26" ht="12.75" customHeight="1">
      <c r="B244" s="71"/>
      <c r="C244" s="71"/>
      <c r="D244" s="7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2:26" ht="12.75" customHeight="1">
      <c r="B245" s="71"/>
      <c r="C245" s="71"/>
      <c r="D245" s="7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2:26" ht="12.75" customHeight="1">
      <c r="B246" s="71"/>
      <c r="C246" s="71"/>
      <c r="D246" s="7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2:26" ht="12.75" customHeight="1">
      <c r="B247" s="71"/>
      <c r="C247" s="71"/>
      <c r="D247" s="7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2:26" ht="12.75" customHeight="1">
      <c r="B248" s="71"/>
      <c r="C248" s="71"/>
      <c r="D248" s="71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2:26" ht="12.75" customHeight="1">
      <c r="B249" s="71"/>
      <c r="C249" s="71"/>
      <c r="D249" s="71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2:26" ht="12.75" customHeight="1">
      <c r="B250" s="71"/>
      <c r="C250" s="71"/>
      <c r="D250" s="71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2:26" ht="12.75" customHeight="1">
      <c r="B251" s="71"/>
      <c r="C251" s="71"/>
      <c r="D251" s="71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2:26" ht="12.75" customHeight="1">
      <c r="B252" s="71"/>
      <c r="C252" s="71"/>
      <c r="D252" s="71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2:26" ht="12.75" customHeight="1">
      <c r="B253" s="71"/>
      <c r="C253" s="71"/>
      <c r="D253" s="71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2:26" ht="12.75" customHeight="1">
      <c r="B254" s="71"/>
      <c r="C254" s="71"/>
      <c r="D254" s="71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2:26" ht="12.75" customHeight="1">
      <c r="B255" s="71"/>
      <c r="C255" s="71"/>
      <c r="D255" s="71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2:26" ht="12.75" customHeight="1">
      <c r="B256" s="71"/>
      <c r="C256" s="71"/>
      <c r="D256" s="71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2:26" ht="12.75" customHeight="1">
      <c r="B257" s="71"/>
      <c r="C257" s="71"/>
      <c r="D257" s="71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2:26" ht="12.75" customHeight="1">
      <c r="B258" s="71"/>
      <c r="C258" s="71"/>
      <c r="D258" s="71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2:26" ht="12.75" customHeight="1">
      <c r="B259" s="71"/>
      <c r="C259" s="71"/>
      <c r="D259" s="71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2:26" ht="12.75" customHeight="1">
      <c r="B260" s="71"/>
      <c r="C260" s="71"/>
      <c r="D260" s="71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2:26" ht="12.75" customHeight="1">
      <c r="B261" s="71"/>
      <c r="C261" s="71"/>
      <c r="D261" s="7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2:26" ht="12.75" customHeight="1">
      <c r="B262" s="71"/>
      <c r="C262" s="71"/>
      <c r="D262" s="7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2:26" ht="12.75" customHeight="1">
      <c r="B263" s="71"/>
      <c r="C263" s="71"/>
      <c r="D263" s="71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2:26" ht="12.75" customHeight="1">
      <c r="B264" s="71"/>
      <c r="C264" s="71"/>
      <c r="D264" s="71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2:26" ht="12.75" customHeight="1">
      <c r="B265" s="71"/>
      <c r="C265" s="71"/>
      <c r="D265" s="71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2:26" ht="12.75" customHeight="1">
      <c r="B266" s="71"/>
      <c r="C266" s="71"/>
      <c r="D266" s="71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2:26" ht="12.75" customHeight="1">
      <c r="B267" s="71"/>
      <c r="C267" s="71"/>
      <c r="D267" s="7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2:26" ht="12.75" customHeight="1">
      <c r="B268" s="71"/>
      <c r="C268" s="71"/>
      <c r="D268" s="71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2:26" ht="12.75" customHeight="1">
      <c r="B269" s="71"/>
      <c r="C269" s="71"/>
      <c r="D269" s="71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2:26" ht="12.75" customHeight="1">
      <c r="B270" s="71"/>
      <c r="C270" s="71"/>
      <c r="D270" s="71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2:26" ht="12.75" customHeight="1">
      <c r="B271" s="71"/>
      <c r="C271" s="71"/>
      <c r="D271" s="71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2:26" ht="12.75" customHeight="1">
      <c r="B272" s="71"/>
      <c r="C272" s="71"/>
      <c r="D272" s="71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2:26" ht="12.75" customHeight="1">
      <c r="B273" s="71"/>
      <c r="C273" s="71"/>
      <c r="D273" s="7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2:26" ht="12.75" customHeight="1">
      <c r="B274" s="71"/>
      <c r="C274" s="71"/>
      <c r="D274" s="71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2:26" ht="12.75" customHeight="1">
      <c r="B275" s="71"/>
      <c r="C275" s="71"/>
      <c r="D275" s="71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2:26" ht="12.75" customHeight="1">
      <c r="B276" s="71"/>
      <c r="C276" s="71"/>
      <c r="D276" s="71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2:26" ht="12.75" customHeight="1">
      <c r="B277" s="71"/>
      <c r="C277" s="71"/>
      <c r="D277" s="71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2:26" ht="12.75" customHeight="1">
      <c r="B278" s="71"/>
      <c r="C278" s="71"/>
      <c r="D278" s="71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2:26" ht="12.75" customHeight="1">
      <c r="B279" s="71"/>
      <c r="C279" s="71"/>
      <c r="D279" s="71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2:26" ht="12.75" customHeight="1">
      <c r="B280" s="71"/>
      <c r="C280" s="71"/>
      <c r="D280" s="71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2:26" ht="12.75" customHeight="1">
      <c r="B281" s="71"/>
      <c r="C281" s="71"/>
      <c r="D281" s="71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2:26" ht="12.75" customHeight="1">
      <c r="B282" s="71"/>
      <c r="C282" s="71"/>
      <c r="D282" s="7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2:26" ht="12.75" customHeight="1">
      <c r="B283" s="71"/>
      <c r="C283" s="71"/>
      <c r="D283" s="71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2:26" ht="12.75" customHeight="1">
      <c r="B284" s="71"/>
      <c r="C284" s="71"/>
      <c r="D284" s="7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2:26" ht="12.75" customHeight="1">
      <c r="B285" s="71"/>
      <c r="C285" s="71"/>
      <c r="D285" s="7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2:26" ht="12.75" customHeight="1">
      <c r="B286" s="71"/>
      <c r="C286" s="71"/>
      <c r="D286" s="7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2:26" ht="12.75" customHeight="1">
      <c r="B287" s="71"/>
      <c r="C287" s="71"/>
      <c r="D287" s="71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2:26" ht="12.75" customHeight="1">
      <c r="B288" s="71"/>
      <c r="C288" s="71"/>
      <c r="D288" s="71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2:26" ht="12.75" customHeight="1">
      <c r="B289" s="71"/>
      <c r="C289" s="71"/>
      <c r="D289" s="71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2:26" ht="12.75" customHeight="1">
      <c r="B290" s="71"/>
      <c r="C290" s="71"/>
      <c r="D290" s="71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2:26" ht="12.75" customHeight="1">
      <c r="B291" s="71"/>
      <c r="C291" s="71"/>
      <c r="D291" s="71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2:26" ht="12.75" customHeight="1">
      <c r="B292" s="71"/>
      <c r="C292" s="71"/>
      <c r="D292" s="71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2:26" ht="12.75" customHeight="1">
      <c r="B293" s="71"/>
      <c r="C293" s="71"/>
      <c r="D293" s="71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2:26" ht="12.75" customHeight="1">
      <c r="B294" s="71"/>
      <c r="C294" s="71"/>
      <c r="D294" s="71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2:26" ht="12.75" customHeight="1">
      <c r="B295" s="71"/>
      <c r="C295" s="71"/>
      <c r="D295" s="71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2:26" ht="12.75" customHeight="1">
      <c r="B296" s="71"/>
      <c r="C296" s="71"/>
      <c r="D296" s="71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2:26" ht="12.75" customHeight="1">
      <c r="B297" s="71"/>
      <c r="C297" s="71"/>
      <c r="D297" s="71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2:26" ht="12.75" customHeight="1">
      <c r="B298" s="71"/>
      <c r="C298" s="71"/>
      <c r="D298" s="71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2:26" ht="12.75" customHeight="1">
      <c r="B299" s="71"/>
      <c r="C299" s="71"/>
      <c r="D299" s="71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2:26" ht="12.75" customHeight="1">
      <c r="B300" s="71"/>
      <c r="C300" s="71"/>
      <c r="D300" s="71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2:26" ht="12.75" customHeight="1">
      <c r="B301" s="71"/>
      <c r="C301" s="71"/>
      <c r="D301" s="71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2:26" ht="12.75" customHeight="1">
      <c r="B302" s="71"/>
      <c r="C302" s="71"/>
      <c r="D302" s="71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2:26" ht="12.75" customHeight="1">
      <c r="B303" s="71"/>
      <c r="C303" s="71"/>
      <c r="D303" s="71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2:26" ht="12.75" customHeight="1">
      <c r="B304" s="71"/>
      <c r="C304" s="71"/>
      <c r="D304" s="71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2:26" ht="12.75" customHeight="1">
      <c r="B305" s="71"/>
      <c r="C305" s="71"/>
      <c r="D305" s="71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2:26" ht="12.75" customHeight="1">
      <c r="B306" s="71"/>
      <c r="C306" s="71"/>
      <c r="D306" s="71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ht="12.75" customHeight="1">
      <c r="B307" s="71"/>
      <c r="C307" s="71"/>
      <c r="D307" s="71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2:26" ht="12.75" customHeight="1">
      <c r="B308" s="71"/>
      <c r="C308" s="71"/>
      <c r="D308" s="71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2:26" ht="12.75" customHeight="1">
      <c r="B309" s="71"/>
      <c r="C309" s="71"/>
      <c r="D309" s="71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2:26" ht="12.75" customHeight="1">
      <c r="B310" s="71"/>
      <c r="C310" s="71"/>
      <c r="D310" s="71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2:26" ht="12.75" customHeight="1">
      <c r="B311" s="71"/>
      <c r="C311" s="71"/>
      <c r="D311" s="71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2:26" ht="12.75" customHeight="1">
      <c r="B312" s="71"/>
      <c r="C312" s="71"/>
      <c r="D312" s="71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2:26" ht="12.75" customHeight="1">
      <c r="B313" s="71"/>
      <c r="C313" s="71"/>
      <c r="D313" s="71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2:26" ht="12.75" customHeight="1">
      <c r="B314" s="71"/>
      <c r="C314" s="71"/>
      <c r="D314" s="71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2:26" ht="12.75" customHeight="1">
      <c r="B315" s="71"/>
      <c r="C315" s="71"/>
      <c r="D315" s="71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2:26" ht="12.75" customHeight="1">
      <c r="B316" s="71"/>
      <c r="C316" s="71"/>
      <c r="D316" s="7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2:26" ht="12.75" customHeight="1">
      <c r="B317" s="71"/>
      <c r="C317" s="71"/>
      <c r="D317" s="71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2:26" ht="12.75" customHeight="1">
      <c r="B318" s="71"/>
      <c r="C318" s="71"/>
      <c r="D318" s="71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2:26" ht="12.75" customHeight="1">
      <c r="B319" s="71"/>
      <c r="C319" s="71"/>
      <c r="D319" s="71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2:26" ht="12.75" customHeight="1">
      <c r="B320" s="71"/>
      <c r="C320" s="71"/>
      <c r="D320" s="71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2:26" ht="12.75" customHeight="1">
      <c r="B321" s="71"/>
      <c r="C321" s="71"/>
      <c r="D321" s="71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2:26" ht="12.75" customHeight="1">
      <c r="B322" s="71"/>
      <c r="C322" s="71"/>
      <c r="D322" s="71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2:26" ht="12.75" customHeight="1">
      <c r="B323" s="71"/>
      <c r="C323" s="71"/>
      <c r="D323" s="71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2:26" ht="12.75" customHeight="1">
      <c r="B324" s="71"/>
      <c r="C324" s="71"/>
      <c r="D324" s="71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2:26" ht="12.75" customHeight="1">
      <c r="B325" s="71"/>
      <c r="C325" s="71"/>
      <c r="D325" s="71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2:26" ht="12.75" customHeight="1">
      <c r="B326" s="71"/>
      <c r="C326" s="71"/>
      <c r="D326" s="71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2:26" ht="12.75" customHeight="1">
      <c r="B327" s="71"/>
      <c r="C327" s="71"/>
      <c r="D327" s="71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2:26" ht="15.75" customHeight="1"/>
    <row r="329" spans="2:26" ht="15.75" customHeight="1"/>
    <row r="330" spans="2:26" ht="15.75" customHeight="1"/>
    <row r="331" spans="2:26" ht="15.75" customHeight="1"/>
    <row r="332" spans="2:26" ht="15.75" customHeight="1"/>
    <row r="333" spans="2:26" ht="15.75" customHeight="1"/>
    <row r="334" spans="2:26" ht="15.75" customHeight="1"/>
    <row r="335" spans="2:26" ht="15.75" customHeight="1"/>
    <row r="336" spans="2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19:B126"/>
    <mergeCell ref="B12:B18"/>
    <mergeCell ref="B47:B54"/>
    <mergeCell ref="B59:B66"/>
    <mergeCell ref="B71:B78"/>
    <mergeCell ref="B83:B90"/>
    <mergeCell ref="F12:G12"/>
    <mergeCell ref="F16:J19"/>
    <mergeCell ref="F25:J26"/>
    <mergeCell ref="B95:B102"/>
    <mergeCell ref="B107:B114"/>
    <mergeCell ref="B23:B29"/>
    <mergeCell ref="B35:B41"/>
    <mergeCell ref="C2:D2"/>
    <mergeCell ref="C3:D3"/>
    <mergeCell ref="C4:D4"/>
    <mergeCell ref="C7:D7"/>
    <mergeCell ref="C8:D8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000"/>
  <sheetViews>
    <sheetView workbookViewId="0">
      <selection activeCell="B8" sqref="B8:B10"/>
    </sheetView>
  </sheetViews>
  <sheetFormatPr baseColWidth="10" defaultColWidth="14.42578125" defaultRowHeight="15" customHeight="1"/>
  <cols>
    <col min="1" max="1" width="6.5703125" style="63" customWidth="1"/>
    <col min="2" max="2" width="34.5703125" customWidth="1"/>
    <col min="3" max="3" width="15.28515625" customWidth="1"/>
    <col min="4" max="4" width="14.28515625" customWidth="1"/>
    <col min="5" max="5" width="13.7109375" customWidth="1"/>
    <col min="6" max="6" width="11.85546875" customWidth="1"/>
    <col min="7" max="7" width="13.5703125" customWidth="1"/>
    <col min="8" max="8" width="12.28515625" customWidth="1"/>
    <col min="9" max="27" width="10" customWidth="1"/>
  </cols>
  <sheetData>
    <row r="1" spans="1:27" s="85" customFormat="1" ht="36" customHeight="1" thickBot="1">
      <c r="B1" s="6" t="s">
        <v>72</v>
      </c>
      <c r="C1" s="6"/>
      <c r="D1" s="5"/>
      <c r="E1" s="81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7" ht="15.75" customHeight="1">
      <c r="A2" s="85"/>
      <c r="B2" s="88" t="s">
        <v>57</v>
      </c>
      <c r="C2" s="89" t="s">
        <v>57</v>
      </c>
      <c r="D2" s="149" t="s">
        <v>58</v>
      </c>
      <c r="E2" s="150"/>
      <c r="F2" s="83"/>
      <c r="G2" s="83"/>
      <c r="H2" s="90"/>
      <c r="I2" s="90"/>
      <c r="J2" s="90"/>
      <c r="K2" s="9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6.5" customHeight="1">
      <c r="A3" s="85"/>
      <c r="B3" s="90"/>
      <c r="C3" s="91" t="s">
        <v>59</v>
      </c>
      <c r="D3" s="92">
        <f>'Repte 1'!C3:D3</f>
        <v>0</v>
      </c>
      <c r="E3" s="93">
        <v>6</v>
      </c>
      <c r="F3" s="83"/>
      <c r="G3" s="83"/>
      <c r="H3" s="90"/>
      <c r="I3" s="90"/>
      <c r="J3" s="90"/>
      <c r="K3" s="9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.5" customHeight="1">
      <c r="A4" s="85"/>
      <c r="B4" s="90"/>
      <c r="C4" s="94" t="s">
        <v>60</v>
      </c>
      <c r="D4" s="95"/>
      <c r="E4" s="96">
        <f>E3*25</f>
        <v>150</v>
      </c>
      <c r="F4" s="83"/>
      <c r="G4" s="83"/>
      <c r="H4" s="90"/>
      <c r="I4" s="90"/>
      <c r="J4" s="90"/>
      <c r="K4" s="9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>
      <c r="A5" s="85"/>
      <c r="B5" s="83"/>
      <c r="C5" s="82"/>
      <c r="D5" s="97"/>
      <c r="E5" s="97"/>
      <c r="F5" s="83"/>
      <c r="G5" s="83"/>
      <c r="H5" s="83"/>
      <c r="I5" s="83"/>
      <c r="J5" s="83"/>
      <c r="K5" s="8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5" customHeight="1">
      <c r="A6" s="85"/>
      <c r="B6" s="83"/>
      <c r="C6" s="82"/>
      <c r="D6" s="97"/>
      <c r="E6" s="97"/>
      <c r="F6" s="83"/>
      <c r="G6" s="83"/>
      <c r="H6" s="83"/>
      <c r="I6" s="83"/>
      <c r="J6" s="83"/>
      <c r="K6" s="8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thickTop="1" thickBot="1">
      <c r="A7" s="85"/>
      <c r="B7" s="83"/>
      <c r="C7" s="98" t="s">
        <v>61</v>
      </c>
      <c r="D7" s="99" t="s">
        <v>62</v>
      </c>
      <c r="E7" s="99" t="s">
        <v>63</v>
      </c>
      <c r="F7" s="99" t="s">
        <v>64</v>
      </c>
      <c r="G7" s="99" t="s">
        <v>65</v>
      </c>
      <c r="H7" s="99" t="s">
        <v>66</v>
      </c>
      <c r="I7" s="100" t="s">
        <v>67</v>
      </c>
      <c r="J7" s="101" t="s">
        <v>68</v>
      </c>
      <c r="K7" s="8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7.75" customHeight="1">
      <c r="A8" s="85"/>
      <c r="B8" s="102" t="s">
        <v>76</v>
      </c>
      <c r="C8" s="103">
        <f>'Repte 1'!C7</f>
        <v>23.35</v>
      </c>
      <c r="D8" s="104">
        <f>'Repte 2'!C7</f>
        <v>0</v>
      </c>
      <c r="E8" s="104">
        <f>'Repte 3'!C7</f>
        <v>0</v>
      </c>
      <c r="F8" s="103">
        <f>'Repte 4'!C7</f>
        <v>0</v>
      </c>
      <c r="G8" s="103">
        <f>'Repte 5'!C7</f>
        <v>0</v>
      </c>
      <c r="H8" s="103">
        <f>'Repte 6'!C7</f>
        <v>0</v>
      </c>
      <c r="I8" s="105">
        <f t="shared" ref="I8:I10" si="0">SUM(C8:H8)</f>
        <v>23.35</v>
      </c>
      <c r="J8" s="106">
        <f>I8/I10</f>
        <v>0.13342857142857142</v>
      </c>
      <c r="K8" s="8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8.5" customHeight="1">
      <c r="A9" s="85"/>
      <c r="B9" s="107" t="s">
        <v>69</v>
      </c>
      <c r="C9" s="103">
        <f>'Repte 1'!C8</f>
        <v>26.65</v>
      </c>
      <c r="D9" s="104">
        <f>'Repte 2'!C8</f>
        <v>25</v>
      </c>
      <c r="E9" s="104">
        <f>'Repte 3'!C8</f>
        <v>25</v>
      </c>
      <c r="F9" s="103">
        <f>'Repte 4'!C8</f>
        <v>25</v>
      </c>
      <c r="G9" s="103">
        <f>'Repte 5'!C8</f>
        <v>25</v>
      </c>
      <c r="H9" s="103">
        <f>'Repte 6'!C8</f>
        <v>25</v>
      </c>
      <c r="I9" s="105">
        <f t="shared" si="0"/>
        <v>151.65</v>
      </c>
      <c r="J9" s="106">
        <f>I9/I10</f>
        <v>0.86657142857142866</v>
      </c>
      <c r="K9" s="8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>
      <c r="A10" s="85"/>
      <c r="B10" s="94" t="s">
        <v>67</v>
      </c>
      <c r="C10" s="108">
        <f t="shared" ref="C10:H10" si="1">SUM(C8,C9)</f>
        <v>50</v>
      </c>
      <c r="D10" s="109">
        <f t="shared" si="1"/>
        <v>25</v>
      </c>
      <c r="E10" s="109">
        <f t="shared" si="1"/>
        <v>25</v>
      </c>
      <c r="F10" s="108">
        <f t="shared" si="1"/>
        <v>25</v>
      </c>
      <c r="G10" s="108">
        <f t="shared" si="1"/>
        <v>25</v>
      </c>
      <c r="H10" s="108">
        <f t="shared" si="1"/>
        <v>25</v>
      </c>
      <c r="I10" s="110">
        <f t="shared" si="0"/>
        <v>175</v>
      </c>
      <c r="J10" s="111"/>
      <c r="K10" s="8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85"/>
      <c r="B11" s="1"/>
      <c r="C11" s="3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85"/>
      <c r="B12" s="1"/>
      <c r="C12" s="3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85"/>
      <c r="B13" s="1"/>
      <c r="C13" s="3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>
      <c r="A14" s="85"/>
      <c r="B14" s="2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85"/>
      <c r="B15" s="2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85"/>
      <c r="B16" s="2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85"/>
      <c r="B17" s="2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.75" customHeight="1">
      <c r="A18" s="85"/>
      <c r="B18" s="2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>
      <c r="A19" s="85"/>
      <c r="B19" s="2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 customHeight="1">
      <c r="A20" s="85"/>
      <c r="B20" s="2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>
      <c r="A21" s="85"/>
      <c r="B21" s="2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>
      <c r="A22" s="85"/>
      <c r="B22" s="2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>
      <c r="A23" s="85"/>
      <c r="B23" s="2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>
      <c r="A24" s="85"/>
      <c r="B24" s="2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>
      <c r="A25" s="85"/>
      <c r="B25" s="2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>
      <c r="A26" s="85"/>
      <c r="B26" s="2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>
      <c r="A27" s="85"/>
      <c r="B27" s="2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>
      <c r="A28" s="85"/>
      <c r="B28" s="2"/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>
      <c r="A29" s="85"/>
      <c r="B29" s="2"/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>
      <c r="A30" s="85"/>
      <c r="B30" s="2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>
      <c r="A31" s="85"/>
      <c r="B31" s="2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>
      <c r="A32" s="85"/>
      <c r="B32" s="2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>
      <c r="A33" s="85"/>
      <c r="B33" s="2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>
      <c r="A34" s="85"/>
      <c r="B34" s="2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>
      <c r="A35" s="85"/>
      <c r="B35" s="2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>
      <c r="A36" s="85"/>
      <c r="B36" s="2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>
      <c r="A37" s="85"/>
      <c r="B37" s="2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>
      <c r="B38" s="2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>
      <c r="B39" s="2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>
      <c r="B40" s="2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>
      <c r="B41" s="2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>
      <c r="B42" s="2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>
      <c r="B43" s="2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>
      <c r="B44" s="2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B45" s="2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B46" s="2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B47" s="2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B48" s="2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ht="12.75" customHeight="1">
      <c r="B49" s="2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ht="12.75" customHeight="1">
      <c r="B50" s="2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ht="12.75" customHeight="1">
      <c r="B51" s="2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12.75" customHeight="1">
      <c r="B52" s="2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2.75" customHeight="1">
      <c r="B53" s="2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2.75" customHeight="1">
      <c r="B54" s="2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2.75" customHeight="1">
      <c r="B55" s="2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2.75" customHeight="1">
      <c r="B56" s="2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2.75" customHeight="1">
      <c r="B57" s="2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2.75" customHeight="1">
      <c r="B58" s="2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2.75" customHeight="1">
      <c r="B59" s="2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2.75" customHeight="1">
      <c r="B60" s="2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2.75" customHeight="1">
      <c r="B61" s="2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2.75" customHeight="1">
      <c r="B62" s="2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2.75" customHeight="1">
      <c r="B63" s="2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2.75" customHeight="1">
      <c r="B64" s="2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2.75" customHeight="1">
      <c r="B65" s="2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2.75" customHeight="1">
      <c r="B66" s="2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2.75" customHeight="1">
      <c r="B67" s="2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2.75" customHeight="1">
      <c r="B68" s="2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2.75" customHeight="1">
      <c r="B69" s="2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2.75" customHeight="1">
      <c r="B70" s="2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2.75" customHeight="1">
      <c r="B71" s="2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2.75" customHeight="1">
      <c r="B72" s="2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2.75" customHeight="1">
      <c r="B73" s="2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2.75" customHeight="1">
      <c r="B74" s="2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2.75" customHeight="1">
      <c r="B75" s="2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2.75" customHeight="1">
      <c r="B76" s="2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2.75" customHeight="1">
      <c r="B77" s="2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2.75" customHeight="1">
      <c r="B78" s="2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2.75" customHeight="1">
      <c r="B79" s="2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2.75" customHeight="1">
      <c r="B80" s="2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2.75" customHeight="1">
      <c r="B81" s="2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2.75" customHeight="1">
      <c r="B82" s="2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2.75" customHeight="1">
      <c r="B83" s="2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2.75" customHeight="1">
      <c r="B84" s="2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2.75" customHeight="1">
      <c r="B85" s="2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2.75" customHeight="1">
      <c r="B86" s="2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2.75" customHeight="1">
      <c r="B87" s="2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2.75" customHeight="1">
      <c r="B88" s="2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2.75" customHeight="1">
      <c r="B89" s="2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2.75" customHeight="1">
      <c r="B90" s="2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2.75" customHeight="1">
      <c r="B91" s="2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2.75" customHeight="1">
      <c r="B92" s="2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2.75" customHeight="1">
      <c r="B93" s="2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2.75" customHeight="1">
      <c r="B94" s="2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2.75" customHeight="1">
      <c r="B95" s="2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2.75" customHeight="1">
      <c r="B96" s="2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2.75" customHeight="1">
      <c r="B97" s="2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2.75" customHeight="1">
      <c r="B98" s="2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2.75" customHeight="1">
      <c r="B99" s="2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2.75" customHeight="1">
      <c r="B100" s="2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2.75" customHeight="1">
      <c r="B101" s="2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2.75" customHeight="1">
      <c r="B102" s="2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2.75" customHeight="1">
      <c r="B103" s="2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2.75" customHeight="1">
      <c r="B104" s="2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2.75" customHeight="1">
      <c r="B105" s="2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2.75" customHeight="1">
      <c r="B106" s="2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2.75" customHeight="1">
      <c r="B107" s="2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2.75" customHeight="1">
      <c r="B108" s="2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2.75" customHeight="1">
      <c r="B109" s="2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2.75" customHeight="1">
      <c r="B110" s="2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2.75" customHeight="1">
      <c r="B111" s="2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2.75" customHeight="1">
      <c r="B112" s="2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2.75" customHeight="1">
      <c r="B113" s="2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2.75" customHeight="1">
      <c r="B114" s="2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2.75" customHeight="1">
      <c r="B115" s="2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2.75" customHeight="1">
      <c r="B116" s="2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2.75" customHeight="1">
      <c r="B117" s="2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2.75" customHeight="1">
      <c r="B118" s="2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2.75" customHeight="1">
      <c r="B119" s="2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2.75" customHeight="1">
      <c r="B120" s="2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2.75" customHeight="1">
      <c r="B121" s="2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2.75" customHeight="1">
      <c r="B122" s="2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2.75" customHeight="1">
      <c r="B123" s="2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2.75" customHeight="1">
      <c r="B124" s="2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2.75" customHeight="1">
      <c r="B125" s="2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2.75" customHeight="1">
      <c r="B126" s="2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2.75" customHeight="1">
      <c r="B127" s="2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2.75" customHeight="1">
      <c r="B128" s="2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2.75" customHeight="1">
      <c r="B129" s="2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2.75" customHeight="1">
      <c r="B130" s="2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2.75" customHeight="1">
      <c r="B131" s="2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2.75" customHeight="1">
      <c r="B132" s="2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2.75" customHeight="1">
      <c r="B133" s="2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2.75" customHeight="1">
      <c r="B134" s="2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2.75" customHeight="1">
      <c r="B135" s="2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2.75" customHeight="1">
      <c r="B136" s="2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2.75" customHeight="1">
      <c r="B137" s="2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2.75" customHeight="1">
      <c r="B138" s="2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2.75" customHeight="1">
      <c r="B139" s="2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2.75" customHeight="1">
      <c r="B140" s="2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2.75" customHeight="1">
      <c r="B141" s="2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2.75" customHeight="1">
      <c r="B142" s="2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2.75" customHeight="1">
      <c r="B143" s="2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2.75" customHeight="1">
      <c r="B144" s="2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2.75" customHeight="1">
      <c r="B145" s="2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2.75" customHeight="1">
      <c r="B146" s="2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2.75" customHeight="1">
      <c r="B147" s="2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2.75" customHeight="1">
      <c r="B148" s="2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2.75" customHeight="1">
      <c r="B149" s="2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2.75" customHeight="1">
      <c r="B150" s="2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2.75" customHeight="1">
      <c r="B151" s="2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2.75" customHeight="1">
      <c r="B152" s="2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2.75" customHeight="1">
      <c r="B153" s="2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2.75" customHeight="1">
      <c r="B154" s="2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2.75" customHeight="1">
      <c r="B155" s="2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2.75" customHeight="1">
      <c r="B156" s="2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2.75" customHeight="1">
      <c r="B157" s="2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2.75" customHeight="1">
      <c r="B158" s="2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2.75" customHeight="1">
      <c r="B159" s="2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2.75" customHeight="1">
      <c r="B160" s="2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2.75" customHeight="1">
      <c r="B161" s="2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2.75" customHeight="1">
      <c r="B162" s="2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2.75" customHeight="1">
      <c r="B163" s="2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2.75" customHeight="1">
      <c r="B164" s="2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2.75" customHeight="1">
      <c r="B165" s="2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2.75" customHeight="1">
      <c r="B166" s="2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2.75" customHeight="1">
      <c r="B167" s="2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2.75" customHeight="1">
      <c r="B168" s="2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2.75" customHeight="1">
      <c r="B169" s="2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2.75" customHeight="1">
      <c r="B170" s="2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2.75" customHeight="1">
      <c r="B171" s="2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2.75" customHeight="1">
      <c r="B172" s="2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2.75" customHeight="1">
      <c r="B173" s="2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2.75" customHeight="1">
      <c r="B174" s="2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2.75" customHeight="1">
      <c r="B175" s="2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2.75" customHeight="1">
      <c r="B176" s="2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2.75" customHeight="1">
      <c r="B177" s="2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2.75" customHeight="1">
      <c r="B178" s="2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2.75" customHeight="1">
      <c r="B179" s="2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2.75" customHeight="1">
      <c r="B180" s="2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2.75" customHeight="1">
      <c r="B181" s="2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2.75" customHeight="1">
      <c r="B182" s="2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2.75" customHeight="1">
      <c r="B183" s="2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2.75" customHeight="1">
      <c r="B184" s="2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2.75" customHeight="1">
      <c r="B185" s="2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2.75" customHeight="1">
      <c r="B186" s="2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2.75" customHeight="1">
      <c r="B187" s="2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2.75" customHeight="1">
      <c r="B188" s="2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2.75" customHeight="1">
      <c r="B189" s="2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2.75" customHeight="1">
      <c r="B190" s="2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2.75" customHeight="1">
      <c r="B191" s="2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2.75" customHeight="1">
      <c r="B192" s="2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2.75" customHeight="1">
      <c r="B193" s="2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2.75" customHeight="1">
      <c r="B194" s="2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2.75" customHeight="1">
      <c r="B195" s="2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2.75" customHeight="1">
      <c r="B196" s="2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2.75" customHeight="1">
      <c r="B197" s="2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2.75" customHeight="1">
      <c r="B198" s="2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2.75" customHeight="1">
      <c r="B199" s="2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2.75" customHeight="1">
      <c r="B200" s="2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2.75" customHeight="1">
      <c r="B201" s="2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2.75" customHeight="1">
      <c r="B202" s="2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2.75" customHeight="1">
      <c r="B203" s="2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2.75" customHeight="1">
      <c r="B204" s="2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2.75" customHeight="1">
      <c r="B205" s="2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2.75" customHeight="1">
      <c r="B206" s="2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2.75" customHeight="1">
      <c r="B207" s="2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2.75" customHeight="1">
      <c r="B208" s="2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2.75" customHeight="1">
      <c r="B209" s="2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2.75" customHeight="1">
      <c r="B210" s="2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2.75" customHeight="1">
      <c r="B211" s="2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2.75" customHeight="1">
      <c r="B212" s="2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2.75" customHeight="1">
      <c r="B213" s="2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2.75" customHeight="1">
      <c r="B214" s="2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2.75" customHeight="1">
      <c r="B215" s="2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2.75" customHeight="1">
      <c r="B216" s="2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2.75" customHeight="1">
      <c r="B217" s="2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2.75" customHeight="1">
      <c r="B218" s="2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2.75" customHeight="1">
      <c r="B219" s="2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2.75" customHeight="1">
      <c r="B220" s="2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5.75" customHeight="1"/>
    <row r="222" spans="2:27" ht="15.75" customHeight="1"/>
    <row r="223" spans="2:27" ht="15.75" customHeight="1"/>
    <row r="224" spans="2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2:E2"/>
  </mergeCells>
  <conditionalFormatting sqref="I10">
    <cfRule type="colorScale" priority="1">
      <colorScale>
        <cfvo type="formula" val="0"/>
        <cfvo type="formula" val="0"/>
        <cfvo type="formula" val="150"/>
        <color rgb="FFFFCC99"/>
        <color rgb="FFAB5E45"/>
        <color rgb="FFFF00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Repte 1</vt:lpstr>
      <vt:lpstr>Repte 2</vt:lpstr>
      <vt:lpstr>Repte 3</vt:lpstr>
      <vt:lpstr>Repte 4</vt:lpstr>
      <vt:lpstr>Repte 5</vt:lpstr>
      <vt:lpstr>Repte 6</vt:lpstr>
      <vt:lpstr>Total assignatura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dcterms:created xsi:type="dcterms:W3CDTF">2020-04-03T08:00:18Z</dcterms:created>
  <dcterms:modified xsi:type="dcterms:W3CDTF">2020-04-06T13:59:48Z</dcterms:modified>
</cp:coreProperties>
</file>